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共有\【定例会議】\【㈱草野　買掛請求用紙】\ホームページ\"/>
    </mc:Choice>
  </mc:AlternateContent>
  <xr:revisionPtr revIDLastSave="0" documentId="13_ncr:1_{C235A107-E703-493B-9036-B719A19CDD0F}" xr6:coauthVersionLast="46" xr6:coauthVersionMax="46" xr10:uidLastSave="{00000000-0000-0000-0000-000000000000}"/>
  <bookViews>
    <workbookView xWindow="2205" yWindow="330" windowWidth="22185" windowHeight="15360" xr2:uid="{00000000-000D-0000-FFFF-FFFF00000000}"/>
  </bookViews>
  <sheets>
    <sheet name="請求書【雛形】10%" sheetId="1" r:id="rId1"/>
    <sheet name="請求内訳書【雛形】" sheetId="2" r:id="rId2"/>
    <sheet name="出来形および発注明細書【雛形】" sheetId="3" r:id="rId3"/>
    <sheet name="請求書《入力見本》" sheetId="4" r:id="rId4"/>
    <sheet name="請求内訳書≪入力見本≫" sheetId="5" r:id="rId5"/>
    <sheet name="出来形および発注明細書≪入力見本≫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iueo">[1]!グラフデータ作成</definedName>
    <definedName name="Excel_BuiltIn_Print_Area_1" localSheetId="3">[2]実質!#REF!</definedName>
    <definedName name="Excel_BuiltIn_Print_Area_1" localSheetId="0">[2]実質!#REF!</definedName>
    <definedName name="Excel_BuiltIn_Print_Area_1">[2]実質!#REF!</definedName>
    <definedName name="list費目">#REF!</definedName>
    <definedName name="list費目0">#REF!</definedName>
    <definedName name="_xlnm.Print_Area" localSheetId="2">出来形および発注明細書【雛形】!$A:$Q</definedName>
    <definedName name="_xlnm.Print_Area" localSheetId="5">出来形および発注明細書≪入力見本≫!$A:$Q</definedName>
    <definedName name="_xlnm.Print_Area" localSheetId="3">請求書《入力見本》!$A$1:$O$36</definedName>
    <definedName name="_xlnm.Print_Area" localSheetId="0">'請求書【雛形】10%'!$A$1:$O$37</definedName>
    <definedName name="_xlnm.Print_Area" localSheetId="1">請求内訳書【雛形】!$A$1:$O$38</definedName>
    <definedName name="_xlnm.Print_Area" localSheetId="4">請求内訳書≪入力見本≫!$A$1:$O$37</definedName>
    <definedName name="あｊｄそｗ">[3]監督員!$A$1:$D$15</definedName>
    <definedName name="グラフデータ作成">[4]!グラフデータ作成</definedName>
    <definedName name="名簿">[5]監督員!$A$1:$D$15</definedName>
    <definedName name="名簿２">[5]監督員!$A$1:$D$15</definedName>
    <definedName name="曜日表">#REF!</definedName>
  </definedNames>
  <calcPr calcId="191029"/>
</workbook>
</file>

<file path=xl/calcChain.xml><?xml version="1.0" encoding="utf-8"?>
<calcChain xmlns="http://schemas.openxmlformats.org/spreadsheetml/2006/main">
  <c r="E5" i="3" l="1"/>
  <c r="C2" i="2"/>
  <c r="O55" i="6" l="1"/>
  <c r="R55" i="6" s="1"/>
  <c r="N55" i="6"/>
  <c r="L55" i="6"/>
  <c r="J55" i="6"/>
  <c r="H55" i="6"/>
  <c r="F55" i="6"/>
  <c r="O54" i="6"/>
  <c r="R54" i="6" s="1"/>
  <c r="N54" i="6"/>
  <c r="L54" i="6"/>
  <c r="J54" i="6"/>
  <c r="H54" i="6"/>
  <c r="F54" i="6"/>
  <c r="O53" i="6"/>
  <c r="R53" i="6" s="1"/>
  <c r="N53" i="6"/>
  <c r="L53" i="6"/>
  <c r="J53" i="6"/>
  <c r="H53" i="6"/>
  <c r="F53" i="6"/>
  <c r="O52" i="6"/>
  <c r="R52" i="6" s="1"/>
  <c r="N52" i="6"/>
  <c r="L52" i="6"/>
  <c r="J52" i="6"/>
  <c r="H52" i="6"/>
  <c r="F52" i="6"/>
  <c r="O51" i="6"/>
  <c r="R51" i="6" s="1"/>
  <c r="N51" i="6"/>
  <c r="L51" i="6"/>
  <c r="J51" i="6"/>
  <c r="H51" i="6"/>
  <c r="F51" i="6"/>
  <c r="O50" i="6"/>
  <c r="R50" i="6" s="1"/>
  <c r="N50" i="6"/>
  <c r="L50" i="6"/>
  <c r="J50" i="6"/>
  <c r="H50" i="6"/>
  <c r="F50" i="6"/>
  <c r="O49" i="6"/>
  <c r="R49" i="6" s="1"/>
  <c r="N49" i="6"/>
  <c r="L49" i="6"/>
  <c r="J49" i="6"/>
  <c r="H49" i="6"/>
  <c r="F49" i="6"/>
  <c r="O48" i="6"/>
  <c r="R48" i="6" s="1"/>
  <c r="N48" i="6"/>
  <c r="L48" i="6"/>
  <c r="J48" i="6"/>
  <c r="H48" i="6"/>
  <c r="F48" i="6"/>
  <c r="O47" i="6"/>
  <c r="R47" i="6" s="1"/>
  <c r="N47" i="6"/>
  <c r="L47" i="6"/>
  <c r="J47" i="6"/>
  <c r="H47" i="6"/>
  <c r="F47" i="6"/>
  <c r="O46" i="6"/>
  <c r="R46" i="6" s="1"/>
  <c r="N46" i="6"/>
  <c r="L46" i="6"/>
  <c r="J46" i="6"/>
  <c r="H46" i="6"/>
  <c r="F46" i="6"/>
  <c r="O45" i="6"/>
  <c r="R45" i="6" s="1"/>
  <c r="N45" i="6"/>
  <c r="L45" i="6"/>
  <c r="J45" i="6"/>
  <c r="H45" i="6"/>
  <c r="F45" i="6"/>
  <c r="O44" i="6"/>
  <c r="R44" i="6" s="1"/>
  <c r="N44" i="6"/>
  <c r="L44" i="6"/>
  <c r="J44" i="6"/>
  <c r="H44" i="6"/>
  <c r="F44" i="6"/>
  <c r="O43" i="6"/>
  <c r="R43" i="6" s="1"/>
  <c r="N43" i="6"/>
  <c r="L43" i="6"/>
  <c r="J43" i="6"/>
  <c r="H43" i="6"/>
  <c r="F43" i="6"/>
  <c r="O42" i="6"/>
  <c r="R42" i="6" s="1"/>
  <c r="N42" i="6"/>
  <c r="L42" i="6"/>
  <c r="J42" i="6"/>
  <c r="H42" i="6"/>
  <c r="F42" i="6"/>
  <c r="O41" i="6"/>
  <c r="R41" i="6" s="1"/>
  <c r="N41" i="6"/>
  <c r="L41" i="6"/>
  <c r="J41" i="6"/>
  <c r="H41" i="6"/>
  <c r="F41" i="6"/>
  <c r="O40" i="6"/>
  <c r="R40" i="6" s="1"/>
  <c r="N40" i="6"/>
  <c r="L40" i="6"/>
  <c r="J40" i="6"/>
  <c r="H40" i="6"/>
  <c r="F40" i="6"/>
  <c r="O39" i="6"/>
  <c r="R39" i="6" s="1"/>
  <c r="N39" i="6"/>
  <c r="L39" i="6"/>
  <c r="J39" i="6"/>
  <c r="H39" i="6"/>
  <c r="F39" i="6"/>
  <c r="O38" i="6"/>
  <c r="R38" i="6" s="1"/>
  <c r="N38" i="6"/>
  <c r="L38" i="6"/>
  <c r="J38" i="6"/>
  <c r="H38" i="6"/>
  <c r="F38" i="6"/>
  <c r="O37" i="6"/>
  <c r="R37" i="6" s="1"/>
  <c r="N37" i="6"/>
  <c r="L37" i="6"/>
  <c r="J37" i="6"/>
  <c r="H37" i="6"/>
  <c r="F37" i="6"/>
  <c r="O36" i="6"/>
  <c r="R36" i="6" s="1"/>
  <c r="N36" i="6"/>
  <c r="L36" i="6"/>
  <c r="J36" i="6"/>
  <c r="H36" i="6"/>
  <c r="F36" i="6"/>
  <c r="O35" i="6"/>
  <c r="R35" i="6" s="1"/>
  <c r="N35" i="6"/>
  <c r="L35" i="6"/>
  <c r="J35" i="6"/>
  <c r="H35" i="6"/>
  <c r="F35" i="6"/>
  <c r="O34" i="6"/>
  <c r="R34" i="6" s="1"/>
  <c r="N34" i="6"/>
  <c r="L34" i="6"/>
  <c r="J34" i="6"/>
  <c r="H34" i="6"/>
  <c r="F34" i="6"/>
  <c r="O33" i="6"/>
  <c r="R33" i="6" s="1"/>
  <c r="N33" i="6"/>
  <c r="L33" i="6"/>
  <c r="J33" i="6"/>
  <c r="H33" i="6"/>
  <c r="F33" i="6"/>
  <c r="O32" i="6"/>
  <c r="R32" i="6" s="1"/>
  <c r="N32" i="6"/>
  <c r="L32" i="6"/>
  <c r="J32" i="6"/>
  <c r="H32" i="6"/>
  <c r="F32" i="6"/>
  <c r="O27" i="6"/>
  <c r="R27" i="6" s="1"/>
  <c r="N27" i="6"/>
  <c r="L27" i="6"/>
  <c r="J27" i="6"/>
  <c r="H27" i="6"/>
  <c r="F27" i="6"/>
  <c r="O26" i="6"/>
  <c r="R26" i="6" s="1"/>
  <c r="N26" i="6"/>
  <c r="L26" i="6"/>
  <c r="J26" i="6"/>
  <c r="H26" i="6"/>
  <c r="F26" i="6"/>
  <c r="O25" i="6"/>
  <c r="R25" i="6" s="1"/>
  <c r="N25" i="6"/>
  <c r="L25" i="6"/>
  <c r="J25" i="6"/>
  <c r="H25" i="6"/>
  <c r="F25" i="6"/>
  <c r="O24" i="6"/>
  <c r="R24" i="6" s="1"/>
  <c r="N24" i="6"/>
  <c r="L24" i="6"/>
  <c r="J24" i="6"/>
  <c r="H24" i="6"/>
  <c r="F24" i="6"/>
  <c r="O23" i="6"/>
  <c r="R23" i="6" s="1"/>
  <c r="N23" i="6"/>
  <c r="L23" i="6"/>
  <c r="J23" i="6"/>
  <c r="H23" i="6"/>
  <c r="F23" i="6"/>
  <c r="O22" i="6"/>
  <c r="R22" i="6" s="1"/>
  <c r="N22" i="6"/>
  <c r="L22" i="6"/>
  <c r="J22" i="6"/>
  <c r="H22" i="6"/>
  <c r="F22" i="6"/>
  <c r="O21" i="6"/>
  <c r="R21" i="6" s="1"/>
  <c r="N21" i="6"/>
  <c r="L21" i="6"/>
  <c r="J21" i="6"/>
  <c r="H21" i="6"/>
  <c r="F21" i="6"/>
  <c r="O20" i="6"/>
  <c r="R20" i="6" s="1"/>
  <c r="N20" i="6"/>
  <c r="L20" i="6"/>
  <c r="J20" i="6"/>
  <c r="H20" i="6"/>
  <c r="F20" i="6"/>
  <c r="O19" i="6"/>
  <c r="R19" i="6" s="1"/>
  <c r="N19" i="6"/>
  <c r="L19" i="6"/>
  <c r="J19" i="6"/>
  <c r="H19" i="6"/>
  <c r="F19" i="6"/>
  <c r="O18" i="6"/>
  <c r="R18" i="6" s="1"/>
  <c r="N18" i="6"/>
  <c r="L18" i="6"/>
  <c r="J18" i="6"/>
  <c r="H18" i="6"/>
  <c r="F18" i="6"/>
  <c r="O17" i="6"/>
  <c r="R17" i="6" s="1"/>
  <c r="N17" i="6"/>
  <c r="L17" i="6"/>
  <c r="J17" i="6"/>
  <c r="H17" i="6"/>
  <c r="F17" i="6"/>
  <c r="O16" i="6"/>
  <c r="R16" i="6" s="1"/>
  <c r="N16" i="6"/>
  <c r="L16" i="6"/>
  <c r="J16" i="6"/>
  <c r="H16" i="6"/>
  <c r="F16" i="6"/>
  <c r="O15" i="6"/>
  <c r="R15" i="6" s="1"/>
  <c r="N15" i="6"/>
  <c r="L15" i="6"/>
  <c r="J15" i="6"/>
  <c r="H15" i="6"/>
  <c r="O14" i="6"/>
  <c r="R14" i="6" s="1"/>
  <c r="N14" i="6"/>
  <c r="L14" i="6"/>
  <c r="J14" i="6"/>
  <c r="H14" i="6"/>
  <c r="F14" i="6"/>
  <c r="O13" i="6"/>
  <c r="R13" i="6" s="1"/>
  <c r="N13" i="6"/>
  <c r="L13" i="6"/>
  <c r="J13" i="6"/>
  <c r="H13" i="6"/>
  <c r="F13" i="6"/>
  <c r="O12" i="6"/>
  <c r="R12" i="6" s="1"/>
  <c r="N12" i="6"/>
  <c r="L12" i="6"/>
  <c r="J12" i="6"/>
  <c r="H12" i="6"/>
  <c r="F12" i="6"/>
  <c r="O11" i="6"/>
  <c r="R11" i="6" s="1"/>
  <c r="N11" i="6"/>
  <c r="L11" i="6"/>
  <c r="J11" i="6"/>
  <c r="H11" i="6"/>
  <c r="F11" i="6"/>
  <c r="O10" i="6"/>
  <c r="R10" i="6" s="1"/>
  <c r="N10" i="6"/>
  <c r="L10" i="6"/>
  <c r="J10" i="6"/>
  <c r="H10" i="6"/>
  <c r="F10" i="6"/>
  <c r="O9" i="6"/>
  <c r="R9" i="6" s="1"/>
  <c r="N9" i="6"/>
  <c r="L9" i="6"/>
  <c r="J9" i="6"/>
  <c r="H9" i="6"/>
  <c r="F9" i="6"/>
  <c r="F15" i="6" s="1"/>
  <c r="M36" i="5"/>
  <c r="M35" i="5"/>
  <c r="M34" i="5"/>
  <c r="M33" i="5"/>
  <c r="M32" i="5"/>
  <c r="M31" i="5"/>
  <c r="M30" i="5"/>
  <c r="M29" i="5"/>
  <c r="M28" i="5"/>
  <c r="I27" i="5"/>
  <c r="M26" i="5"/>
  <c r="M25" i="5"/>
  <c r="M24" i="5"/>
  <c r="M23" i="5"/>
  <c r="M22" i="5"/>
  <c r="M21" i="5"/>
  <c r="M20" i="5"/>
  <c r="M19" i="5"/>
  <c r="M18" i="5"/>
  <c r="I17" i="5"/>
  <c r="M16" i="5"/>
  <c r="M15" i="5"/>
  <c r="M17" i="5" s="1"/>
  <c r="M14" i="5"/>
  <c r="I13" i="5"/>
  <c r="M12" i="5"/>
  <c r="M11" i="5"/>
  <c r="M10" i="5"/>
  <c r="M9" i="5"/>
  <c r="M8" i="5"/>
  <c r="M7" i="5"/>
  <c r="M6" i="5"/>
  <c r="M32" i="4"/>
  <c r="M31" i="4"/>
  <c r="M30" i="4"/>
  <c r="M29" i="4"/>
  <c r="M28" i="4"/>
  <c r="M27" i="4"/>
  <c r="M26" i="4"/>
  <c r="M25" i="4"/>
  <c r="M24" i="4"/>
  <c r="M23" i="4"/>
  <c r="M22" i="4"/>
  <c r="M18" i="4"/>
  <c r="K6" i="4"/>
  <c r="O55" i="3"/>
  <c r="R55" i="3" s="1"/>
  <c r="N55" i="3"/>
  <c r="L55" i="3"/>
  <c r="J55" i="3"/>
  <c r="H55" i="3"/>
  <c r="F55" i="3"/>
  <c r="O54" i="3"/>
  <c r="R54" i="3" s="1"/>
  <c r="N54" i="3"/>
  <c r="L54" i="3"/>
  <c r="J54" i="3"/>
  <c r="H54" i="3"/>
  <c r="F54" i="3"/>
  <c r="O53" i="3"/>
  <c r="R53" i="3" s="1"/>
  <c r="N53" i="3"/>
  <c r="L53" i="3"/>
  <c r="J53" i="3"/>
  <c r="H53" i="3"/>
  <c r="F53" i="3"/>
  <c r="O52" i="3"/>
  <c r="R52" i="3" s="1"/>
  <c r="N52" i="3"/>
  <c r="L52" i="3"/>
  <c r="J52" i="3"/>
  <c r="H52" i="3"/>
  <c r="F52" i="3"/>
  <c r="O51" i="3"/>
  <c r="R51" i="3" s="1"/>
  <c r="N51" i="3"/>
  <c r="L51" i="3"/>
  <c r="J51" i="3"/>
  <c r="H51" i="3"/>
  <c r="F51" i="3"/>
  <c r="O50" i="3"/>
  <c r="R50" i="3" s="1"/>
  <c r="N50" i="3"/>
  <c r="L50" i="3"/>
  <c r="J50" i="3"/>
  <c r="H50" i="3"/>
  <c r="F50" i="3"/>
  <c r="O49" i="3"/>
  <c r="R49" i="3" s="1"/>
  <c r="N49" i="3"/>
  <c r="L49" i="3"/>
  <c r="J49" i="3"/>
  <c r="H49" i="3"/>
  <c r="F49" i="3"/>
  <c r="O48" i="3"/>
  <c r="R48" i="3" s="1"/>
  <c r="N48" i="3"/>
  <c r="L48" i="3"/>
  <c r="J48" i="3"/>
  <c r="H48" i="3"/>
  <c r="F48" i="3"/>
  <c r="O47" i="3"/>
  <c r="R47" i="3" s="1"/>
  <c r="N47" i="3"/>
  <c r="L47" i="3"/>
  <c r="J47" i="3"/>
  <c r="H47" i="3"/>
  <c r="F47" i="3"/>
  <c r="O46" i="3"/>
  <c r="R46" i="3" s="1"/>
  <c r="N46" i="3"/>
  <c r="L46" i="3"/>
  <c r="J46" i="3"/>
  <c r="H46" i="3"/>
  <c r="F46" i="3"/>
  <c r="O45" i="3"/>
  <c r="R45" i="3" s="1"/>
  <c r="N45" i="3"/>
  <c r="L45" i="3"/>
  <c r="J45" i="3"/>
  <c r="H45" i="3"/>
  <c r="F45" i="3"/>
  <c r="O44" i="3"/>
  <c r="R44" i="3" s="1"/>
  <c r="N44" i="3"/>
  <c r="L44" i="3"/>
  <c r="J44" i="3"/>
  <c r="H44" i="3"/>
  <c r="F44" i="3"/>
  <c r="O43" i="3"/>
  <c r="R43" i="3" s="1"/>
  <c r="N43" i="3"/>
  <c r="L43" i="3"/>
  <c r="J43" i="3"/>
  <c r="H43" i="3"/>
  <c r="F43" i="3"/>
  <c r="O42" i="3"/>
  <c r="R42" i="3" s="1"/>
  <c r="N42" i="3"/>
  <c r="L42" i="3"/>
  <c r="J42" i="3"/>
  <c r="H42" i="3"/>
  <c r="F42" i="3"/>
  <c r="O41" i="3"/>
  <c r="R41" i="3" s="1"/>
  <c r="N41" i="3"/>
  <c r="L41" i="3"/>
  <c r="J41" i="3"/>
  <c r="H41" i="3"/>
  <c r="F41" i="3"/>
  <c r="O40" i="3"/>
  <c r="R40" i="3" s="1"/>
  <c r="N40" i="3"/>
  <c r="L40" i="3"/>
  <c r="J40" i="3"/>
  <c r="H40" i="3"/>
  <c r="F40" i="3"/>
  <c r="O39" i="3"/>
  <c r="R39" i="3" s="1"/>
  <c r="N39" i="3"/>
  <c r="L39" i="3"/>
  <c r="J39" i="3"/>
  <c r="H39" i="3"/>
  <c r="F39" i="3"/>
  <c r="O38" i="3"/>
  <c r="R38" i="3" s="1"/>
  <c r="N38" i="3"/>
  <c r="L38" i="3"/>
  <c r="J38" i="3"/>
  <c r="H38" i="3"/>
  <c r="F38" i="3"/>
  <c r="O37" i="3"/>
  <c r="R37" i="3" s="1"/>
  <c r="N37" i="3"/>
  <c r="L37" i="3"/>
  <c r="J37" i="3"/>
  <c r="H37" i="3"/>
  <c r="F37" i="3"/>
  <c r="O36" i="3"/>
  <c r="R36" i="3" s="1"/>
  <c r="N36" i="3"/>
  <c r="L36" i="3"/>
  <c r="J36" i="3"/>
  <c r="H36" i="3"/>
  <c r="F36" i="3"/>
  <c r="O35" i="3"/>
  <c r="R35" i="3" s="1"/>
  <c r="N35" i="3"/>
  <c r="L35" i="3"/>
  <c r="J35" i="3"/>
  <c r="H35" i="3"/>
  <c r="F35" i="3"/>
  <c r="O34" i="3"/>
  <c r="R34" i="3" s="1"/>
  <c r="N34" i="3"/>
  <c r="L34" i="3"/>
  <c r="J34" i="3"/>
  <c r="H34" i="3"/>
  <c r="F34" i="3"/>
  <c r="O33" i="3"/>
  <c r="R33" i="3" s="1"/>
  <c r="N33" i="3"/>
  <c r="L33" i="3"/>
  <c r="J33" i="3"/>
  <c r="H33" i="3"/>
  <c r="F33" i="3"/>
  <c r="O32" i="3"/>
  <c r="R32" i="3" s="1"/>
  <c r="N32" i="3"/>
  <c r="L32" i="3"/>
  <c r="J32" i="3"/>
  <c r="H32" i="3"/>
  <c r="F32" i="3"/>
  <c r="O27" i="3"/>
  <c r="R27" i="3" s="1"/>
  <c r="N27" i="3"/>
  <c r="L27" i="3"/>
  <c r="J27" i="3"/>
  <c r="H27" i="3"/>
  <c r="F27" i="3"/>
  <c r="O26" i="3"/>
  <c r="R26" i="3" s="1"/>
  <c r="N26" i="3"/>
  <c r="L26" i="3"/>
  <c r="J26" i="3"/>
  <c r="H26" i="3"/>
  <c r="F26" i="3"/>
  <c r="O25" i="3"/>
  <c r="R25" i="3" s="1"/>
  <c r="N25" i="3"/>
  <c r="L25" i="3"/>
  <c r="J25" i="3"/>
  <c r="H25" i="3"/>
  <c r="F25" i="3"/>
  <c r="R24" i="3"/>
  <c r="O24" i="3"/>
  <c r="N24" i="3"/>
  <c r="L24" i="3"/>
  <c r="J24" i="3"/>
  <c r="H24" i="3"/>
  <c r="F24" i="3"/>
  <c r="O23" i="3"/>
  <c r="R23" i="3" s="1"/>
  <c r="N23" i="3"/>
  <c r="L23" i="3"/>
  <c r="J23" i="3"/>
  <c r="H23" i="3"/>
  <c r="F23" i="3"/>
  <c r="O22" i="3"/>
  <c r="R22" i="3" s="1"/>
  <c r="N22" i="3"/>
  <c r="L22" i="3"/>
  <c r="J22" i="3"/>
  <c r="H22" i="3"/>
  <c r="F22" i="3"/>
  <c r="O21" i="3"/>
  <c r="R21" i="3" s="1"/>
  <c r="N21" i="3"/>
  <c r="L21" i="3"/>
  <c r="J21" i="3"/>
  <c r="H21" i="3"/>
  <c r="F21" i="3"/>
  <c r="O20" i="3"/>
  <c r="R20" i="3" s="1"/>
  <c r="N20" i="3"/>
  <c r="L20" i="3"/>
  <c r="J20" i="3"/>
  <c r="H20" i="3"/>
  <c r="F20" i="3"/>
  <c r="O19" i="3"/>
  <c r="R19" i="3" s="1"/>
  <c r="N19" i="3"/>
  <c r="L19" i="3"/>
  <c r="J19" i="3"/>
  <c r="H19" i="3"/>
  <c r="F19" i="3"/>
  <c r="O18" i="3"/>
  <c r="R18" i="3" s="1"/>
  <c r="N18" i="3"/>
  <c r="L18" i="3"/>
  <c r="J18" i="3"/>
  <c r="H18" i="3"/>
  <c r="F18" i="3"/>
  <c r="O17" i="3"/>
  <c r="R17" i="3" s="1"/>
  <c r="N17" i="3"/>
  <c r="L17" i="3"/>
  <c r="J17" i="3"/>
  <c r="H17" i="3"/>
  <c r="F17" i="3"/>
  <c r="O16" i="3"/>
  <c r="R16" i="3" s="1"/>
  <c r="N16" i="3"/>
  <c r="L16" i="3"/>
  <c r="J16" i="3"/>
  <c r="H16" i="3"/>
  <c r="F16" i="3"/>
  <c r="O15" i="3"/>
  <c r="R15" i="3" s="1"/>
  <c r="N15" i="3"/>
  <c r="L15" i="3"/>
  <c r="J15" i="3"/>
  <c r="H15" i="3"/>
  <c r="F15" i="3"/>
  <c r="O14" i="3"/>
  <c r="R14" i="3" s="1"/>
  <c r="N14" i="3"/>
  <c r="L14" i="3"/>
  <c r="J14" i="3"/>
  <c r="H14" i="3"/>
  <c r="F14" i="3"/>
  <c r="O13" i="3"/>
  <c r="R13" i="3" s="1"/>
  <c r="N13" i="3"/>
  <c r="L13" i="3"/>
  <c r="J13" i="3"/>
  <c r="H13" i="3"/>
  <c r="F13" i="3"/>
  <c r="O12" i="3"/>
  <c r="R12" i="3" s="1"/>
  <c r="N12" i="3"/>
  <c r="L12" i="3"/>
  <c r="J12" i="3"/>
  <c r="H12" i="3"/>
  <c r="F12" i="3"/>
  <c r="O11" i="3"/>
  <c r="R11" i="3" s="1"/>
  <c r="N11" i="3"/>
  <c r="L11" i="3"/>
  <c r="J11" i="3"/>
  <c r="H11" i="3"/>
  <c r="O10" i="3"/>
  <c r="R10" i="3" s="1"/>
  <c r="N10" i="3"/>
  <c r="L10" i="3"/>
  <c r="J10" i="3"/>
  <c r="H10" i="3"/>
  <c r="F10" i="3"/>
  <c r="O9" i="3"/>
  <c r="R9" i="3" s="1"/>
  <c r="N9" i="3"/>
  <c r="L9" i="3"/>
  <c r="J9" i="3"/>
  <c r="H9" i="3"/>
  <c r="F9" i="3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P20" i="3" l="1"/>
  <c r="P40" i="3"/>
  <c r="P42" i="3"/>
  <c r="P44" i="3"/>
  <c r="P46" i="3"/>
  <c r="P48" i="3"/>
  <c r="P50" i="3"/>
  <c r="P52" i="3"/>
  <c r="P54" i="3"/>
  <c r="P9" i="6"/>
  <c r="P11" i="6"/>
  <c r="P13" i="6"/>
  <c r="M34" i="1"/>
  <c r="M36" i="1" s="1"/>
  <c r="D13" i="1" s="1"/>
  <c r="P14" i="3"/>
  <c r="P22" i="3"/>
  <c r="P16" i="3"/>
  <c r="P24" i="3"/>
  <c r="P41" i="3"/>
  <c r="P43" i="3"/>
  <c r="P45" i="3"/>
  <c r="P47" i="3"/>
  <c r="P49" i="3"/>
  <c r="P51" i="3"/>
  <c r="P53" i="3"/>
  <c r="P55" i="3"/>
  <c r="P10" i="6"/>
  <c r="P12" i="6"/>
  <c r="P14" i="6"/>
  <c r="P10" i="3"/>
  <c r="M33" i="4"/>
  <c r="M35" i="4" s="1"/>
  <c r="D14" i="4" s="1"/>
  <c r="D12" i="4" s="1"/>
  <c r="P9" i="3"/>
  <c r="P18" i="3"/>
  <c r="P26" i="3"/>
  <c r="P15" i="3"/>
  <c r="P19" i="3"/>
  <c r="P23" i="3"/>
  <c r="P27" i="3"/>
  <c r="P33" i="3"/>
  <c r="P35" i="3"/>
  <c r="P37" i="3"/>
  <c r="P39" i="3"/>
  <c r="P16" i="6"/>
  <c r="P18" i="6"/>
  <c r="P20" i="6"/>
  <c r="P22" i="6"/>
  <c r="P24" i="6"/>
  <c r="P26" i="6"/>
  <c r="P32" i="6"/>
  <c r="P34" i="6"/>
  <c r="P36" i="6"/>
  <c r="P38" i="6"/>
  <c r="P40" i="6"/>
  <c r="P42" i="6"/>
  <c r="P44" i="6"/>
  <c r="P46" i="6"/>
  <c r="P48" i="6"/>
  <c r="P50" i="6"/>
  <c r="P52" i="6"/>
  <c r="P54" i="6"/>
  <c r="P13" i="3"/>
  <c r="P17" i="3"/>
  <c r="P21" i="3"/>
  <c r="P25" i="3"/>
  <c r="P32" i="3"/>
  <c r="P34" i="3"/>
  <c r="P36" i="3"/>
  <c r="P38" i="3"/>
  <c r="M13" i="5"/>
  <c r="M27" i="5"/>
  <c r="P15" i="6"/>
  <c r="P17" i="6"/>
  <c r="P19" i="6"/>
  <c r="P21" i="6"/>
  <c r="P23" i="6"/>
  <c r="P25" i="6"/>
  <c r="P27" i="6"/>
  <c r="P33" i="6"/>
  <c r="P35" i="6"/>
  <c r="P37" i="6"/>
  <c r="P39" i="6"/>
  <c r="P41" i="6"/>
  <c r="P43" i="6"/>
  <c r="P45" i="6"/>
  <c r="P47" i="6"/>
  <c r="P49" i="6"/>
  <c r="P51" i="6"/>
  <c r="P53" i="6"/>
  <c r="P55" i="6"/>
  <c r="P12" i="3"/>
  <c r="D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</author>
  </authors>
  <commentList>
    <comment ref="K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㈱草野は末締めなので、月末の日付を入力</t>
        </r>
      </text>
    </comment>
    <comment ref="I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銀行名</t>
        </r>
      </text>
    </comment>
    <comment ref="M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支店名</t>
        </r>
      </text>
    </comment>
    <comment ref="I1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普通or当座</t>
        </r>
      </text>
    </comment>
    <comment ref="M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口座番号</t>
        </r>
      </text>
    </comment>
    <comment ref="J1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口座名義のフリガナ</t>
        </r>
      </text>
    </comment>
    <comment ref="J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1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必ず草野の工事№を入力ください</t>
        </r>
        <r>
          <rPr>
            <sz val="9"/>
            <color indexed="10"/>
            <rFont val="ＭＳ Ｐゴシック"/>
            <family val="3"/>
            <charset val="128"/>
          </rPr>
          <t>(必須事項)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kusanoM9-PC</author>
  </authors>
  <commentList>
    <comment ref="C2" authorId="0" shapeId="0" xr:uid="{7AED003F-B1A0-44F0-A88D-B3EB231D5EEE}">
      <text>
        <r>
          <rPr>
            <sz val="9"/>
            <color indexed="81"/>
            <rFont val="MS P ゴシック"/>
            <family val="3"/>
            <charset val="128"/>
          </rPr>
          <t xml:space="preserve">
社名入力をお願いします。</t>
        </r>
      </text>
    </comment>
    <comment ref="C5" authorId="0" shapeId="0" xr:uid="{EA50DA53-FA95-49FD-837C-69C7F9D8169A}">
      <text>
        <r>
          <rPr>
            <sz val="9"/>
            <color indexed="81"/>
            <rFont val="MS P ゴシック"/>
            <family val="3"/>
            <charset val="128"/>
          </rPr>
          <t xml:space="preserve">
担当者別で作成お願いします。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kusanoM9-PC</author>
  </authors>
  <commentList>
    <comment ref="E5" authorId="0" shapeId="0" xr:uid="{6CEC5A6F-3641-4A34-80B8-BFC756641141}">
      <text>
        <r>
          <rPr>
            <sz val="9"/>
            <color indexed="81"/>
            <rFont val="MS P ゴシック"/>
            <family val="3"/>
            <charset val="128"/>
          </rPr>
          <t xml:space="preserve">
社名入力をお願いします。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kusanoM9-PC</author>
  </authors>
  <commentList>
    <comment ref="B17" authorId="0" shapeId="0" xr:uid="{BDBA7D2A-AC6B-4284-A675-3283EF72D824}">
      <text>
        <r>
          <rPr>
            <b/>
            <sz val="10"/>
            <color indexed="10"/>
            <rFont val="MS P ゴシック"/>
            <family val="3"/>
            <charset val="128"/>
          </rPr>
          <t>要注意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  <r>
          <rPr>
            <sz val="11"/>
            <color indexed="10"/>
            <rFont val="MS P ゴシック"/>
            <family val="3"/>
            <charset val="128"/>
          </rPr>
          <t>必須箇所となりましたので、必ず入力お願いします。
未記入の場合は、次月扱いとなります。</t>
        </r>
      </text>
    </comment>
  </commentList>
</comments>
</file>

<file path=xl/sharedStrings.xml><?xml version="1.0" encoding="utf-8"?>
<sst xmlns="http://schemas.openxmlformats.org/spreadsheetml/2006/main" count="274" uniqueCount="105">
  <si>
    <t>㈱草野様式　請求書</t>
    <rPh sb="1" eb="3">
      <t>クサノ</t>
    </rPh>
    <rPh sb="3" eb="5">
      <t>ヨウシキ</t>
    </rPh>
    <rPh sb="6" eb="8">
      <t>セイキュウ</t>
    </rPh>
    <rPh sb="8" eb="9">
      <t>ショ</t>
    </rPh>
    <phoneticPr fontId="5"/>
  </si>
  <si>
    <t>請  　　　  求　　 　   書</t>
    <rPh sb="0" eb="1">
      <t>ショウ</t>
    </rPh>
    <rPh sb="8" eb="9">
      <t>モトム</t>
    </rPh>
    <rPh sb="16" eb="17">
      <t>ショ</t>
    </rPh>
    <phoneticPr fontId="5"/>
  </si>
  <si>
    <t xml:space="preserve">   </t>
    <phoneticPr fontId="5"/>
  </si>
  <si>
    <t>株式会社　草　野　　御中</t>
    <rPh sb="0" eb="4">
      <t>カブシキガイシャ</t>
    </rPh>
    <rPh sb="5" eb="6">
      <t>クサ</t>
    </rPh>
    <rPh sb="7" eb="8">
      <t>ノ</t>
    </rPh>
    <rPh sb="10" eb="12">
      <t>オンチュウ</t>
    </rPh>
    <phoneticPr fontId="5"/>
  </si>
  <si>
    <t>請求〆年月日</t>
    <rPh sb="0" eb="2">
      <t>セイキュウ</t>
    </rPh>
    <rPh sb="3" eb="6">
      <t>ネンガッピ</t>
    </rPh>
    <phoneticPr fontId="5"/>
  </si>
  <si>
    <t>〒</t>
    <phoneticPr fontId="5"/>
  </si>
  <si>
    <t>【住　所】</t>
    <rPh sb="1" eb="2">
      <t>ジュウ</t>
    </rPh>
    <rPh sb="3" eb="4">
      <t>トコロ</t>
    </rPh>
    <phoneticPr fontId="5"/>
  </si>
  <si>
    <t>【会社名】</t>
    <rPh sb="1" eb="4">
      <t>カイシャメイ</t>
    </rPh>
    <phoneticPr fontId="5"/>
  </si>
  <si>
    <t>印</t>
    <rPh sb="0" eb="1">
      <t>イン</t>
    </rPh>
    <phoneticPr fontId="5"/>
  </si>
  <si>
    <t>税込請求金額</t>
    <rPh sb="0" eb="2">
      <t>ゼイコ</t>
    </rPh>
    <rPh sb="2" eb="4">
      <t>セイキュウ</t>
    </rPh>
    <rPh sb="4" eb="6">
      <t>キンガク</t>
    </rPh>
    <phoneticPr fontId="5"/>
  </si>
  <si>
    <t>【電話番号】</t>
    <rPh sb="1" eb="3">
      <t>デンワ</t>
    </rPh>
    <rPh sb="3" eb="5">
      <t>バンゴウ</t>
    </rPh>
    <phoneticPr fontId="5"/>
  </si>
  <si>
    <t>【振込先】</t>
    <rPh sb="1" eb="3">
      <t>フリコミ</t>
    </rPh>
    <rPh sb="3" eb="4">
      <t>サキ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</si>
  <si>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</si>
  <si>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</si>
  <si>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消費税（10％）</t>
    <rPh sb="0" eb="3">
      <t>ショウヒゼイ</t>
    </rPh>
    <phoneticPr fontId="5"/>
  </si>
  <si>
    <t>口座番号</t>
    <rPh sb="0" eb="2">
      <t>コウザ</t>
    </rPh>
    <rPh sb="2" eb="4">
      <t>バンゴウ</t>
    </rPh>
    <phoneticPr fontId="5"/>
  </si>
  <si>
    <t>フリガナ</t>
    <phoneticPr fontId="5"/>
  </si>
  <si>
    <t>口座名義</t>
    <rPh sb="0" eb="2">
      <t>コウザ</t>
    </rPh>
    <rPh sb="2" eb="4">
      <t>メイギ</t>
    </rPh>
    <phoneticPr fontId="5"/>
  </si>
  <si>
    <t>工事NO</t>
    <rPh sb="0" eb="2">
      <t>コウジ</t>
    </rPh>
    <phoneticPr fontId="5"/>
  </si>
  <si>
    <t>工　事　件　名</t>
    <rPh sb="0" eb="1">
      <t>コウ</t>
    </rPh>
    <rPh sb="2" eb="3">
      <t>コト</t>
    </rPh>
    <rPh sb="4" eb="5">
      <t>ケン</t>
    </rPh>
    <rPh sb="6" eb="7">
      <t>メイ</t>
    </rPh>
    <phoneticPr fontId="5"/>
  </si>
  <si>
    <t>項目・内容</t>
    <rPh sb="0" eb="2">
      <t>コウモク</t>
    </rPh>
    <rPh sb="3" eb="5">
      <t>ナイヨウ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</si>
  <si>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</si>
  <si>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</si>
  <si>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</si>
  <si>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</si>
  <si>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※１　太枠内に書き漏れのないようご記入ください。</t>
    <rPh sb="3" eb="5">
      <t>フトワク</t>
    </rPh>
    <rPh sb="5" eb="6">
      <t>ナイ</t>
    </rPh>
    <rPh sb="7" eb="8">
      <t>カ</t>
    </rPh>
    <rPh sb="9" eb="10">
      <t>モ</t>
    </rPh>
    <rPh sb="17" eb="19">
      <t>キニュウ</t>
    </rPh>
    <phoneticPr fontId="5"/>
  </si>
  <si>
    <t>計</t>
    <rPh sb="0" eb="1">
      <t>ケイ</t>
    </rPh>
    <phoneticPr fontId="5"/>
  </si>
  <si>
    <t>※２　請求〆日は月末〆の10日必着です。10日までに届かない場合は翌月処理となります。</t>
    <rPh sb="3" eb="5">
      <t>セイキュウ</t>
    </rPh>
    <rPh sb="6" eb="7">
      <t>ヒ</t>
    </rPh>
    <rPh sb="8" eb="10">
      <t>ゲツマツ</t>
    </rPh>
    <rPh sb="14" eb="15">
      <t>ニチ</t>
    </rPh>
    <rPh sb="15" eb="17">
      <t>ヒッチャク</t>
    </rPh>
    <rPh sb="22" eb="23">
      <t>ニチ</t>
    </rPh>
    <rPh sb="26" eb="27">
      <t>トド</t>
    </rPh>
    <rPh sb="30" eb="32">
      <t>バアイ</t>
    </rPh>
    <rPh sb="33" eb="34">
      <t>ヨク</t>
    </rPh>
    <rPh sb="34" eb="35">
      <t>ツキ</t>
    </rPh>
    <rPh sb="35" eb="37">
      <t>ショリ</t>
    </rPh>
    <phoneticPr fontId="5"/>
  </si>
  <si>
    <t>値引き</t>
    <rPh sb="0" eb="2">
      <t>ネビ</t>
    </rPh>
    <phoneticPr fontId="5"/>
  </si>
  <si>
    <t>※３　支払日は月末〆の翌々月10日支払です。（金融機関休日の場合は翌営業日）</t>
    <rPh sb="3" eb="6">
      <t>シハライビ</t>
    </rPh>
    <rPh sb="7" eb="9">
      <t>ゲツマツ</t>
    </rPh>
    <rPh sb="11" eb="13">
      <t>ヨクヨク</t>
    </rPh>
    <rPh sb="13" eb="14">
      <t>ツキ</t>
    </rPh>
    <rPh sb="16" eb="17">
      <t>ニチ</t>
    </rPh>
    <rPh sb="17" eb="19">
      <t>シハライ</t>
    </rPh>
    <rPh sb="23" eb="25">
      <t>キンユウ</t>
    </rPh>
    <rPh sb="25" eb="27">
      <t>キカン</t>
    </rPh>
    <rPh sb="27" eb="29">
      <t>キュウジツ</t>
    </rPh>
    <rPh sb="30" eb="32">
      <t>バアイ</t>
    </rPh>
    <rPh sb="33" eb="37">
      <t>ヨクエイギョウビ</t>
    </rPh>
    <phoneticPr fontId="5"/>
  </si>
  <si>
    <t>改　計</t>
    <rPh sb="0" eb="1">
      <t>カイ</t>
    </rPh>
    <rPh sb="2" eb="3">
      <t>ケイ</t>
    </rPh>
    <phoneticPr fontId="5"/>
  </si>
  <si>
    <t>会社名</t>
    <rPh sb="0" eb="3">
      <t>カイシャメイ</t>
    </rPh>
    <phoneticPr fontId="5"/>
  </si>
  <si>
    <t>㈱草野様式　請求内訳書</t>
    <rPh sb="1" eb="3">
      <t>クサノ</t>
    </rPh>
    <rPh sb="3" eb="5">
      <t>ヨウシキ</t>
    </rPh>
    <rPh sb="6" eb="8">
      <t>セイキュウ</t>
    </rPh>
    <rPh sb="8" eb="10">
      <t>ウチワケ</t>
    </rPh>
    <rPh sb="10" eb="11">
      <t>ショ</t>
    </rPh>
    <phoneticPr fontId="5"/>
  </si>
  <si>
    <t>請　求　内　訳　書</t>
    <rPh sb="0" eb="1">
      <t>ショウ</t>
    </rPh>
    <rPh sb="2" eb="3">
      <t>モトム</t>
    </rPh>
    <rPh sb="4" eb="5">
      <t>ナイ</t>
    </rPh>
    <rPh sb="6" eb="7">
      <t>ヤク</t>
    </rPh>
    <rPh sb="8" eb="9">
      <t>ショ</t>
    </rPh>
    <phoneticPr fontId="5"/>
  </si>
  <si>
    <t>選択して下さい</t>
    <rPh sb="0" eb="2">
      <t>センタク</t>
    </rPh>
    <rPh sb="4" eb="5">
      <t>クダ</t>
    </rPh>
    <phoneticPr fontId="5"/>
  </si>
  <si>
    <t>担当者名</t>
    <rPh sb="0" eb="3">
      <t>タントウシャ</t>
    </rPh>
    <rPh sb="3" eb="4">
      <t>メイ</t>
    </rPh>
    <phoneticPr fontId="5"/>
  </si>
  <si>
    <t>ＮＯ．</t>
    <phoneticPr fontId="5"/>
  </si>
  <si>
    <t>代表取締役</t>
    <rPh sb="0" eb="2">
      <t>ダイヒョウ</t>
    </rPh>
    <rPh sb="2" eb="5">
      <t>トリシマリヤク</t>
    </rPh>
    <phoneticPr fontId="5"/>
  </si>
  <si>
    <t>草野　和義</t>
    <rPh sb="0" eb="2">
      <t>クサノ</t>
    </rPh>
    <rPh sb="3" eb="5">
      <t>カズヨシ</t>
    </rPh>
    <phoneticPr fontId="5"/>
  </si>
  <si>
    <t>取締役</t>
    <rPh sb="0" eb="3">
      <t>トリシマリヤク</t>
    </rPh>
    <phoneticPr fontId="5"/>
  </si>
  <si>
    <t>小林　誠治</t>
    <rPh sb="0" eb="2">
      <t>コバヤシ</t>
    </rPh>
    <rPh sb="3" eb="5">
      <t>セイジ</t>
    </rPh>
    <phoneticPr fontId="5"/>
  </si>
  <si>
    <t>専務</t>
    <rPh sb="0" eb="2">
      <t>センム</t>
    </rPh>
    <phoneticPr fontId="5"/>
  </si>
  <si>
    <t>角屋　正信</t>
    <rPh sb="0" eb="2">
      <t>カドヤ</t>
    </rPh>
    <rPh sb="3" eb="5">
      <t>マサノブ</t>
    </rPh>
    <phoneticPr fontId="5"/>
  </si>
  <si>
    <t>工事部長</t>
    <rPh sb="0" eb="2">
      <t>コウジ</t>
    </rPh>
    <rPh sb="2" eb="4">
      <t>ブチョウ</t>
    </rPh>
    <phoneticPr fontId="5"/>
  </si>
  <si>
    <t>溝田　泰正</t>
    <rPh sb="0" eb="2">
      <t>ミゾタ</t>
    </rPh>
    <rPh sb="3" eb="5">
      <t>ヤスマサ</t>
    </rPh>
    <phoneticPr fontId="5"/>
  </si>
  <si>
    <t>小谷　修</t>
    <rPh sb="0" eb="2">
      <t>コタニ</t>
    </rPh>
    <rPh sb="3" eb="4">
      <t>オサム</t>
    </rPh>
    <phoneticPr fontId="5"/>
  </si>
  <si>
    <t>主任</t>
    <rPh sb="0" eb="2">
      <t>シュニン</t>
    </rPh>
    <phoneticPr fontId="5"/>
  </si>
  <si>
    <t>小谷　勝次</t>
    <rPh sb="0" eb="2">
      <t>コタニ</t>
    </rPh>
    <rPh sb="3" eb="5">
      <t>カツジ</t>
    </rPh>
    <phoneticPr fontId="5"/>
  </si>
  <si>
    <t>工事部</t>
    <rPh sb="0" eb="3">
      <t>コウジブ</t>
    </rPh>
    <phoneticPr fontId="5"/>
  </si>
  <si>
    <t>堤　紀雄</t>
    <rPh sb="0" eb="1">
      <t>ツツミ</t>
    </rPh>
    <rPh sb="2" eb="4">
      <t>ノリオ</t>
    </rPh>
    <phoneticPr fontId="5"/>
  </si>
  <si>
    <t>荒木　翔</t>
    <rPh sb="0" eb="2">
      <t>アラキ</t>
    </rPh>
    <rPh sb="3" eb="4">
      <t>ショウ</t>
    </rPh>
    <phoneticPr fontId="5"/>
  </si>
  <si>
    <t>山口　啓太</t>
    <rPh sb="0" eb="2">
      <t>ヤマグチ</t>
    </rPh>
    <rPh sb="3" eb="5">
      <t>ケイタ</t>
    </rPh>
    <phoneticPr fontId="5"/>
  </si>
  <si>
    <t>工事部</t>
    <rPh sb="0" eb="2">
      <t>コウジ</t>
    </rPh>
    <rPh sb="2" eb="3">
      <t>ブ</t>
    </rPh>
    <phoneticPr fontId="5"/>
  </si>
  <si>
    <t>田中　英隆</t>
    <rPh sb="0" eb="5">
      <t>タ</t>
    </rPh>
    <phoneticPr fontId="5"/>
  </si>
  <si>
    <t>波多江　裕次郎</t>
    <rPh sb="0" eb="7">
      <t>ハ</t>
    </rPh>
    <phoneticPr fontId="5"/>
  </si>
  <si>
    <t>日高　孝治</t>
    <rPh sb="0" eb="2">
      <t>ヒダカ</t>
    </rPh>
    <rPh sb="3" eb="5">
      <t>コウジ</t>
    </rPh>
    <phoneticPr fontId="5"/>
  </si>
  <si>
    <t>㈱草野様式　出来形及び発注明細書</t>
    <rPh sb="1" eb="3">
      <t>クサノ</t>
    </rPh>
    <rPh sb="3" eb="5">
      <t>ヨウシキ</t>
    </rPh>
    <rPh sb="6" eb="8">
      <t>デキ</t>
    </rPh>
    <rPh sb="8" eb="9">
      <t>カタ</t>
    </rPh>
    <rPh sb="9" eb="10">
      <t>オヨ</t>
    </rPh>
    <rPh sb="11" eb="13">
      <t>ハッチュウ</t>
    </rPh>
    <rPh sb="13" eb="16">
      <t>メイサイショ</t>
    </rPh>
    <phoneticPr fontId="5"/>
  </si>
  <si>
    <t>工事ＮＯ</t>
    <rPh sb="0" eb="2">
      <t>コウジ</t>
    </rPh>
    <phoneticPr fontId="5"/>
  </si>
  <si>
    <t>【発注先名】</t>
    <rPh sb="1" eb="3">
      <t>ハッチュウ</t>
    </rPh>
    <rPh sb="3" eb="4">
      <t>サキ</t>
    </rPh>
    <rPh sb="4" eb="5">
      <t>メイ</t>
    </rPh>
    <phoneticPr fontId="5"/>
  </si>
  <si>
    <t>工事件名</t>
    <rPh sb="0" eb="2">
      <t>コウジ</t>
    </rPh>
    <rPh sb="2" eb="4">
      <t>ケンメイ</t>
    </rPh>
    <phoneticPr fontId="5"/>
  </si>
  <si>
    <t>工　事　項　目</t>
    <rPh sb="0" eb="1">
      <t>コウ</t>
    </rPh>
    <rPh sb="2" eb="3">
      <t>コト</t>
    </rPh>
    <rPh sb="4" eb="5">
      <t>コウ</t>
    </rPh>
    <rPh sb="6" eb="7">
      <t>メ</t>
    </rPh>
    <phoneticPr fontId="5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</si>
  <si>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5"/>
  </si>
  <si>
    <t>累計</t>
    <rPh sb="0" eb="2">
      <t>ルイケイ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</si>
  <si>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</si>
  <si>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</si>
  <si>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残数量</t>
    <rPh sb="0" eb="1">
      <t>ザン</t>
    </rPh>
    <rPh sb="1" eb="3">
      <t>スウリョウ</t>
    </rPh>
    <phoneticPr fontId="5"/>
  </si>
  <si>
    <t xml:space="preserve">   </t>
    <phoneticPr fontId="5"/>
  </si>
  <si>
    <t>〒812-0006</t>
    <phoneticPr fontId="5"/>
  </si>
  <si>
    <t>福岡市博多区上牟田1-21-6</t>
    <rPh sb="0" eb="2">
      <t>フクオカ</t>
    </rPh>
    <rPh sb="2" eb="3">
      <t>シ</t>
    </rPh>
    <rPh sb="3" eb="6">
      <t>ハカタク</t>
    </rPh>
    <rPh sb="6" eb="7">
      <t>カミ</t>
    </rPh>
    <rPh sb="7" eb="9">
      <t>ムタ</t>
    </rPh>
    <phoneticPr fontId="5"/>
  </si>
  <si>
    <t>０９２－４７３－７２９２</t>
    <phoneticPr fontId="5"/>
  </si>
  <si>
    <t>三菱ＵＦＪ</t>
    <rPh sb="0" eb="2">
      <t>ミツビシ</t>
    </rPh>
    <phoneticPr fontId="5"/>
  </si>
  <si>
    <t>日本橋</t>
    <rPh sb="0" eb="3">
      <t>ニホンバシ</t>
    </rPh>
    <phoneticPr fontId="5"/>
  </si>
  <si>
    <t>普通・当座</t>
    <rPh sb="0" eb="2">
      <t>フツウ</t>
    </rPh>
    <rPh sb="3" eb="5">
      <t>トウザ</t>
    </rPh>
    <phoneticPr fontId="5"/>
  </si>
  <si>
    <t>消費税（８％）</t>
    <rPh sb="0" eb="3">
      <t>ショウヒゼイ</t>
    </rPh>
    <phoneticPr fontId="5"/>
  </si>
  <si>
    <t>フリガナ</t>
    <phoneticPr fontId="5"/>
  </si>
  <si>
    <t>角屋ハウス</t>
    <rPh sb="0" eb="2">
      <t>カドヤ</t>
    </rPh>
    <phoneticPr fontId="5"/>
  </si>
  <si>
    <t>防水工事</t>
    <rPh sb="0" eb="2">
      <t>ボウスイ</t>
    </rPh>
    <rPh sb="2" eb="4">
      <t>コウジ</t>
    </rPh>
    <phoneticPr fontId="5"/>
  </si>
  <si>
    <t>式</t>
    <rPh sb="0" eb="1">
      <t>シキ</t>
    </rPh>
    <phoneticPr fontId="5"/>
  </si>
  <si>
    <t>小林ビル</t>
    <rPh sb="0" eb="2">
      <t>コバヤシ</t>
    </rPh>
    <phoneticPr fontId="5"/>
  </si>
  <si>
    <t>塗装工事</t>
    <rPh sb="0" eb="2">
      <t>トソウ</t>
    </rPh>
    <rPh sb="2" eb="4">
      <t>コウジ</t>
    </rPh>
    <phoneticPr fontId="5"/>
  </si>
  <si>
    <t>水城ダム</t>
    <rPh sb="0" eb="2">
      <t>ミズキ</t>
    </rPh>
    <phoneticPr fontId="5"/>
  </si>
  <si>
    <t>止水工事</t>
    <rPh sb="0" eb="2">
      <t>シスイ</t>
    </rPh>
    <rPh sb="2" eb="4">
      <t>コウジ</t>
    </rPh>
    <phoneticPr fontId="5"/>
  </si>
  <si>
    <t>ＮＯ．</t>
    <phoneticPr fontId="5"/>
  </si>
  <si>
    <t>高圧洗浄</t>
    <rPh sb="0" eb="2">
      <t>コウアツ</t>
    </rPh>
    <rPh sb="2" eb="4">
      <t>センジョウ</t>
    </rPh>
    <phoneticPr fontId="5"/>
  </si>
  <si>
    <t>人</t>
    <rPh sb="0" eb="1">
      <t>ヒト</t>
    </rPh>
    <phoneticPr fontId="5"/>
  </si>
  <si>
    <t>下地処理</t>
    <rPh sb="0" eb="2">
      <t>シタジ</t>
    </rPh>
    <rPh sb="2" eb="4">
      <t>ショリ</t>
    </rPh>
    <phoneticPr fontId="5"/>
  </si>
  <si>
    <t>ウレタン防水</t>
    <rPh sb="4" eb="6">
      <t>ボウスイ</t>
    </rPh>
    <phoneticPr fontId="5"/>
  </si>
  <si>
    <t>シーリング</t>
    <phoneticPr fontId="5"/>
  </si>
  <si>
    <t>シーリング</t>
    <phoneticPr fontId="5"/>
  </si>
  <si>
    <t>小林防水</t>
    <rPh sb="0" eb="2">
      <t>コバヤシ</t>
    </rPh>
    <rPh sb="2" eb="4">
      <t>ボウスイ</t>
    </rPh>
    <phoneticPr fontId="5"/>
  </si>
  <si>
    <t>小林ビル改修工事</t>
    <rPh sb="0" eb="2">
      <t>コバヤシ</t>
    </rPh>
    <rPh sb="4" eb="6">
      <t>カイシュウ</t>
    </rPh>
    <rPh sb="6" eb="8">
      <t>コウジ</t>
    </rPh>
    <phoneticPr fontId="5"/>
  </si>
  <si>
    <t>下地高圧洗浄</t>
    <rPh sb="0" eb="1">
      <t>シタ</t>
    </rPh>
    <rPh sb="1" eb="2">
      <t>ジ</t>
    </rPh>
    <rPh sb="2" eb="4">
      <t>コウアツ</t>
    </rPh>
    <rPh sb="4" eb="6">
      <t>センジョウ</t>
    </rPh>
    <phoneticPr fontId="5"/>
  </si>
  <si>
    <t>㎡</t>
    <phoneticPr fontId="5"/>
  </si>
  <si>
    <t>機械固定式塩ビシート防水</t>
    <rPh sb="0" eb="2">
      <t>キカイ</t>
    </rPh>
    <rPh sb="2" eb="4">
      <t>コテイ</t>
    </rPh>
    <rPh sb="4" eb="5">
      <t>シキ</t>
    </rPh>
    <rPh sb="5" eb="6">
      <t>エン</t>
    </rPh>
    <rPh sb="10" eb="12">
      <t>ボウスイ</t>
    </rPh>
    <phoneticPr fontId="5"/>
  </si>
  <si>
    <t>笠木ウレタン塗膜防水</t>
    <rPh sb="0" eb="2">
      <t>カサギ</t>
    </rPh>
    <rPh sb="6" eb="8">
      <t>トマク</t>
    </rPh>
    <rPh sb="8" eb="10">
      <t>ボウスイ</t>
    </rPh>
    <phoneticPr fontId="5"/>
  </si>
  <si>
    <t>ｍ</t>
    <phoneticPr fontId="5"/>
  </si>
  <si>
    <t>材料荷揚げ・荷降ろし</t>
    <rPh sb="0" eb="2">
      <t>ザイリョウ</t>
    </rPh>
    <rPh sb="2" eb="3">
      <t>ニ</t>
    </rPh>
    <rPh sb="3" eb="4">
      <t>ア</t>
    </rPh>
    <rPh sb="6" eb="7">
      <t>ニ</t>
    </rPh>
    <rPh sb="7" eb="8">
      <t>オ</t>
    </rPh>
    <phoneticPr fontId="5"/>
  </si>
  <si>
    <r>
      <t>※１　太枠内に書き漏れのないようご記入ください。</t>
    </r>
    <r>
      <rPr>
        <b/>
        <sz val="12"/>
        <color rgb="FFFF0000"/>
        <rFont val="ＭＳ Ｐゴシック"/>
        <family val="3"/>
        <charset val="128"/>
      </rPr>
      <t>工事№の必須が追加になりました。</t>
    </r>
    <rPh sb="3" eb="5">
      <t>フトワク</t>
    </rPh>
    <rPh sb="5" eb="6">
      <t>ナイ</t>
    </rPh>
    <rPh sb="7" eb="8">
      <t>カ</t>
    </rPh>
    <rPh sb="9" eb="10">
      <t>モ</t>
    </rPh>
    <rPh sb="17" eb="19">
      <t>キニュウ</t>
    </rPh>
    <rPh sb="24" eb="26">
      <t>コウジ</t>
    </rPh>
    <rPh sb="28" eb="30">
      <t>ヒッス</t>
    </rPh>
    <rPh sb="31" eb="33">
      <t>ツイカ</t>
    </rPh>
    <phoneticPr fontId="5"/>
  </si>
  <si>
    <r>
      <t>※２　請求〆日は月末〆の</t>
    </r>
    <r>
      <rPr>
        <b/>
        <sz val="12"/>
        <color rgb="FFFF0000"/>
        <rFont val="ＭＳ Ｐゴシック"/>
        <family val="3"/>
        <charset val="128"/>
      </rPr>
      <t>5日</t>
    </r>
    <r>
      <rPr>
        <b/>
        <sz val="10"/>
        <rFont val="ＭＳ Ｐゴシック"/>
        <family val="3"/>
        <charset val="128"/>
      </rPr>
      <t>必着です。5日までに届かない場合は翌月処理となります。</t>
    </r>
    <rPh sb="3" eb="5">
      <t>セイキュウ</t>
    </rPh>
    <rPh sb="6" eb="7">
      <t>ヒ</t>
    </rPh>
    <rPh sb="8" eb="10">
      <t>ゲツマツ</t>
    </rPh>
    <rPh sb="13" eb="14">
      <t>ニチ</t>
    </rPh>
    <rPh sb="14" eb="16">
      <t>ヒッチャク</t>
    </rPh>
    <rPh sb="20" eb="21">
      <t>ニチ</t>
    </rPh>
    <rPh sb="24" eb="25">
      <t>トド</t>
    </rPh>
    <rPh sb="28" eb="30">
      <t>バアイ</t>
    </rPh>
    <rPh sb="31" eb="32">
      <t>ヨク</t>
    </rPh>
    <rPh sb="32" eb="33">
      <t>ツキ</t>
    </rPh>
    <rPh sb="33" eb="35">
      <t>ショリ</t>
    </rPh>
    <phoneticPr fontId="5"/>
  </si>
  <si>
    <t>顧問</t>
    <rPh sb="0" eb="2">
      <t>コモン</t>
    </rPh>
    <phoneticPr fontId="5"/>
  </si>
  <si>
    <t>専務取締役</t>
    <rPh sb="0" eb="2">
      <t>センム</t>
    </rPh>
    <rPh sb="2" eb="5">
      <t>トリシマリヤク</t>
    </rPh>
    <phoneticPr fontId="5"/>
  </si>
  <si>
    <t>田中　拓哉</t>
    <rPh sb="0" eb="5">
      <t>タ</t>
    </rPh>
    <phoneticPr fontId="5"/>
  </si>
  <si>
    <t>大久保　重明</t>
    <rPh sb="0" eb="6">
      <t>オ</t>
    </rPh>
    <phoneticPr fontId="5"/>
  </si>
  <si>
    <t>小林防水</t>
    <rPh sb="0" eb="4">
      <t>コバヤシボウスイ</t>
    </rPh>
    <phoneticPr fontId="5"/>
  </si>
  <si>
    <t>コバヤシボウスイ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</si>
</sst>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[$-411]ggge&quot;年&quot;m&quot;月&quot;d&quot;日&quot;;@"/>
    <numFmt numFmtId="177" formatCode="#,##0.0;&quot;▲ &quot;#,##0.0"/>
    <numFmt numFmtId="178" formatCode="#,##0;&quot;▲ &quot;#,##0"/>
    <numFmt numFmtId="179" formatCode="0.0_ "/>
    <numFmt numFmtId="180" formatCode="0.0_ ;[Red]\-0.0\ "/>
    <numFmt numFmtId="181" formatCode="0.0"/>
    <numFmt numFmtId="182" formatCode="&quot;$&quot;#,##0_);[Red]&quot;¥&quot;&quot;¥&quot;&quot;¥&quot;\(&quot;$&quot;#,##0&quot;¥&quot;&quot;¥&quot;&quot;¥&quot;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1"/>
      <name val="ＭＳ 明朝"/>
      <family val="1"/>
      <charset val="128"/>
    </font>
    <font>
      <sz val="10"/>
      <name val="Arial"/>
      <family val="2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1" fontId="24" fillId="0" borderId="0"/>
    <xf numFmtId="38" fontId="25" fillId="8" borderId="0" applyNumberFormat="0" applyBorder="0" applyAlignment="0" applyProtection="0"/>
    <xf numFmtId="0" fontId="26" fillId="0" borderId="62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9" borderId="4" applyNumberFormat="0" applyBorder="0" applyAlignment="0" applyProtection="0"/>
    <xf numFmtId="182" fontId="27" fillId="0" borderId="0"/>
    <xf numFmtId="10" fontId="28" fillId="0" borderId="0" applyFont="0" applyFill="0" applyBorder="0" applyAlignment="0" applyProtection="0"/>
    <xf numFmtId="0" fontId="2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04">
    <xf numFmtId="0" fontId="0" fillId="0" borderId="0" xfId="0">
      <alignment vertical="center"/>
    </xf>
    <xf numFmtId="0" fontId="1" fillId="0" borderId="0" xfId="3" applyFont="1"/>
    <xf numFmtId="0" fontId="1" fillId="0" borderId="0" xfId="3" applyFont="1" applyAlignment="1"/>
    <xf numFmtId="58" fontId="3" fillId="0" borderId="0" xfId="3" applyNumberFormat="1" applyFont="1" applyAlignment="1">
      <alignment horizontal="right"/>
    </xf>
    <xf numFmtId="0" fontId="1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0" fontId="12" fillId="0" borderId="0" xfId="3" applyFont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3" borderId="0" xfId="3" applyFont="1" applyFill="1" applyBorder="1" applyAlignment="1">
      <alignment horizontal="left" vertical="top"/>
    </xf>
    <xf numFmtId="0" fontId="13" fillId="3" borderId="0" xfId="3" applyFont="1" applyFill="1" applyBorder="1" applyAlignment="1">
      <alignment horizontal="center" vertical="center"/>
    </xf>
    <xf numFmtId="176" fontId="14" fillId="3" borderId="0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distributed" vertical="center"/>
    </xf>
    <xf numFmtId="0" fontId="9" fillId="0" borderId="0" xfId="3" applyFont="1" applyAlignment="1">
      <alignment horizontal="left"/>
    </xf>
    <xf numFmtId="0" fontId="4" fillId="0" borderId="0" xfId="3" applyFont="1" applyFill="1" applyAlignment="1">
      <alignment horizontal="center"/>
    </xf>
    <xf numFmtId="0" fontId="17" fillId="0" borderId="0" xfId="3" applyFont="1" applyAlignment="1">
      <alignment horizontal="left"/>
    </xf>
    <xf numFmtId="0" fontId="4" fillId="0" borderId="0" xfId="3" applyFont="1" applyBorder="1" applyAlignment="1">
      <alignment horizontal="distributed" vertical="center"/>
    </xf>
    <xf numFmtId="0" fontId="18" fillId="0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6" fontId="19" fillId="0" borderId="0" xfId="2" applyFont="1" applyFill="1" applyBorder="1" applyAlignment="1">
      <alignment vertical="center"/>
    </xf>
    <xf numFmtId="6" fontId="13" fillId="0" borderId="0" xfId="2" applyFont="1" applyBorder="1" applyAlignment="1">
      <alignment horizontal="right" vertical="center"/>
    </xf>
    <xf numFmtId="0" fontId="20" fillId="0" borderId="0" xfId="3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6" fontId="1" fillId="0" borderId="0" xfId="2" applyFont="1" applyBorder="1" applyAlignment="1">
      <alignment horizontal="right" vertical="center"/>
    </xf>
    <xf numFmtId="0" fontId="4" fillId="0" borderId="0" xfId="3" applyFont="1" applyAlignment="1">
      <alignment horizontal="center"/>
    </xf>
    <xf numFmtId="3" fontId="4" fillId="0" borderId="22" xfId="3" applyNumberFormat="1" applyFont="1" applyFill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3" borderId="28" xfId="1" applyNumberFormat="1" applyFont="1" applyFill="1" applyBorder="1" applyAlignment="1">
      <alignment horizontal="center" shrinkToFit="1"/>
    </xf>
    <xf numFmtId="177" fontId="4" fillId="3" borderId="32" xfId="3" applyNumberFormat="1" applyFont="1" applyFill="1" applyBorder="1" applyAlignment="1">
      <alignment shrinkToFit="1"/>
    </xf>
    <xf numFmtId="0" fontId="4" fillId="3" borderId="32" xfId="3" applyFont="1" applyFill="1" applyBorder="1" applyAlignment="1">
      <alignment horizontal="center" shrinkToFit="1"/>
    </xf>
    <xf numFmtId="0" fontId="4" fillId="3" borderId="36" xfId="3" applyFont="1" applyFill="1" applyBorder="1" applyAlignment="1">
      <alignment horizontal="center" shrinkToFit="1"/>
    </xf>
    <xf numFmtId="177" fontId="4" fillId="3" borderId="40" xfId="3" applyNumberFormat="1" applyFont="1" applyFill="1" applyBorder="1" applyAlignment="1">
      <alignment shrinkToFit="1"/>
    </xf>
    <xf numFmtId="0" fontId="4" fillId="3" borderId="40" xfId="3" applyFont="1" applyFill="1" applyBorder="1" applyAlignment="1">
      <alignment horizontal="center" shrinkToFit="1"/>
    </xf>
    <xf numFmtId="0" fontId="4" fillId="3" borderId="41" xfId="3" applyFont="1" applyFill="1" applyBorder="1" applyAlignment="1">
      <alignment horizontal="center" shrinkToFit="1"/>
    </xf>
    <xf numFmtId="177" fontId="4" fillId="3" borderId="45" xfId="3" applyNumberFormat="1" applyFont="1" applyFill="1" applyBorder="1" applyAlignment="1">
      <alignment shrinkToFit="1"/>
    </xf>
    <xf numFmtId="0" fontId="4" fillId="3" borderId="45" xfId="3" applyFont="1" applyFill="1" applyBorder="1" applyAlignment="1">
      <alignment horizontal="center" shrinkToFit="1"/>
    </xf>
    <xf numFmtId="0" fontId="0" fillId="0" borderId="61" xfId="3" applyFont="1" applyBorder="1" applyAlignment="1">
      <alignment horizontal="center" vertical="center"/>
    </xf>
    <xf numFmtId="58" fontId="4" fillId="0" borderId="0" xfId="3" applyNumberFormat="1" applyFont="1" applyBorder="1" applyAlignment="1">
      <alignment horizontal="center" vertical="center"/>
    </xf>
    <xf numFmtId="0" fontId="0" fillId="0" borderId="0" xfId="3" applyFont="1"/>
    <xf numFmtId="0" fontId="0" fillId="0" borderId="66" xfId="3" applyFont="1" applyBorder="1" applyAlignment="1">
      <alignment horizontal="center" vertical="center"/>
    </xf>
    <xf numFmtId="0" fontId="1" fillId="0" borderId="66" xfId="3" applyFont="1" applyBorder="1" applyAlignment="1"/>
    <xf numFmtId="0" fontId="1" fillId="0" borderId="67" xfId="3" applyFont="1" applyBorder="1" applyAlignment="1"/>
    <xf numFmtId="0" fontId="4" fillId="0" borderId="67" xfId="3" applyFont="1" applyBorder="1" applyAlignment="1">
      <alignment horizontal="right" vertical="center"/>
    </xf>
    <xf numFmtId="0" fontId="4" fillId="0" borderId="68" xfId="3" applyFont="1" applyBorder="1" applyAlignment="1">
      <alignment horizontal="center" vertical="center"/>
    </xf>
    <xf numFmtId="3" fontId="4" fillId="0" borderId="69" xfId="3" applyNumberFormat="1" applyFont="1" applyFill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4" fillId="0" borderId="75" xfId="1" applyNumberFormat="1" applyFont="1" applyFill="1" applyBorder="1" applyAlignment="1">
      <alignment horizontal="center" shrinkToFit="1"/>
    </xf>
    <xf numFmtId="177" fontId="4" fillId="0" borderId="32" xfId="3" applyNumberFormat="1" applyFont="1" applyBorder="1" applyAlignment="1">
      <alignment shrinkToFit="1"/>
    </xf>
    <xf numFmtId="0" fontId="4" fillId="0" borderId="32" xfId="3" applyFont="1" applyBorder="1" applyAlignment="1">
      <alignment horizontal="center" shrinkToFit="1"/>
    </xf>
    <xf numFmtId="0" fontId="4" fillId="0" borderId="77" xfId="3" applyFont="1" applyBorder="1" applyAlignment="1">
      <alignment horizontal="center" shrinkToFit="1"/>
    </xf>
    <xf numFmtId="177" fontId="4" fillId="0" borderId="40" xfId="3" applyNumberFormat="1" applyFont="1" applyBorder="1" applyAlignment="1">
      <alignment shrinkToFit="1"/>
    </xf>
    <xf numFmtId="0" fontId="4" fillId="0" borderId="40" xfId="3" applyFont="1" applyBorder="1" applyAlignment="1">
      <alignment horizontal="center" shrinkToFit="1"/>
    </xf>
    <xf numFmtId="56" fontId="4" fillId="0" borderId="77" xfId="3" applyNumberFormat="1" applyFont="1" applyBorder="1" applyAlignment="1">
      <alignment horizontal="center" shrinkToFit="1"/>
    </xf>
    <xf numFmtId="0" fontId="4" fillId="0" borderId="79" xfId="3" applyFont="1" applyBorder="1" applyAlignment="1">
      <alignment horizontal="center" shrinkToFit="1"/>
    </xf>
    <xf numFmtId="177" fontId="4" fillId="0" borderId="83" xfId="3" applyNumberFormat="1" applyFont="1" applyBorder="1" applyAlignment="1">
      <alignment shrinkToFit="1"/>
    </xf>
    <xf numFmtId="0" fontId="4" fillId="0" borderId="83" xfId="3" applyFont="1" applyBorder="1" applyAlignment="1">
      <alignment horizontal="center" shrinkToFit="1"/>
    </xf>
    <xf numFmtId="0" fontId="1" fillId="0" borderId="0" xfId="4">
      <alignment vertical="center"/>
    </xf>
    <xf numFmtId="0" fontId="1" fillId="0" borderId="86" xfId="4" applyBorder="1" applyAlignment="1">
      <alignment horizontal="center" vertical="center"/>
    </xf>
    <xf numFmtId="0" fontId="1" fillId="5" borderId="86" xfId="4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87" xfId="4" applyBorder="1" applyAlignment="1">
      <alignment vertical="center" shrinkToFit="1"/>
    </xf>
    <xf numFmtId="0" fontId="1" fillId="0" borderId="87" xfId="4" applyBorder="1" applyAlignment="1">
      <alignment horizontal="center" vertical="center" shrinkToFit="1"/>
    </xf>
    <xf numFmtId="179" fontId="1" fillId="0" borderId="87" xfId="4" applyNumberFormat="1" applyBorder="1" applyAlignment="1">
      <alignment vertical="center" shrinkToFit="1"/>
    </xf>
    <xf numFmtId="38" fontId="1" fillId="0" borderId="87" xfId="1" applyBorder="1" applyAlignment="1">
      <alignment vertical="center" shrinkToFit="1"/>
    </xf>
    <xf numFmtId="0" fontId="1" fillId="5" borderId="87" xfId="4" applyFill="1" applyBorder="1" applyAlignment="1">
      <alignment vertical="center" shrinkToFit="1"/>
    </xf>
    <xf numFmtId="180" fontId="1" fillId="0" borderId="0" xfId="4" applyNumberFormat="1">
      <alignment vertical="center"/>
    </xf>
    <xf numFmtId="0" fontId="1" fillId="0" borderId="4" xfId="4" applyFont="1" applyBorder="1" applyAlignment="1">
      <alignment vertical="center" shrinkToFit="1"/>
    </xf>
    <xf numFmtId="0" fontId="1" fillId="0" borderId="4" xfId="4" applyFont="1" applyBorder="1" applyAlignment="1">
      <alignment horizontal="center" vertical="center" shrinkToFit="1"/>
    </xf>
    <xf numFmtId="179" fontId="1" fillId="0" borderId="4" xfId="4" applyNumberFormat="1" applyBorder="1" applyAlignment="1">
      <alignment vertical="center" shrinkToFit="1"/>
    </xf>
    <xf numFmtId="38" fontId="1" fillId="0" borderId="4" xfId="1" applyBorder="1" applyAlignment="1">
      <alignment vertical="center" shrinkToFit="1"/>
    </xf>
    <xf numFmtId="0" fontId="1" fillId="5" borderId="4" xfId="4" applyFill="1" applyBorder="1" applyAlignment="1">
      <alignment vertical="center" shrinkToFit="1"/>
    </xf>
    <xf numFmtId="0" fontId="0" fillId="0" borderId="4" xfId="4" applyFont="1" applyBorder="1" applyAlignment="1">
      <alignment vertical="center" shrinkToFit="1"/>
    </xf>
    <xf numFmtId="0" fontId="1" fillId="0" borderId="4" xfId="4" applyBorder="1" applyAlignment="1">
      <alignment horizontal="center" vertical="center" shrinkToFit="1"/>
    </xf>
    <xf numFmtId="179" fontId="0" fillId="0" borderId="4" xfId="4" applyNumberFormat="1" applyFont="1" applyBorder="1" applyAlignment="1">
      <alignment vertical="center" shrinkToFit="1"/>
    </xf>
    <xf numFmtId="0" fontId="1" fillId="0" borderId="4" xfId="4" applyBorder="1" applyAlignment="1">
      <alignment vertical="center" shrinkToFit="1"/>
    </xf>
    <xf numFmtId="0" fontId="1" fillId="0" borderId="86" xfId="4" applyBorder="1" applyAlignment="1">
      <alignment horizontal="center" vertical="center" shrinkToFit="1"/>
    </xf>
    <xf numFmtId="0" fontId="1" fillId="5" borderId="86" xfId="4" applyFill="1" applyBorder="1" applyAlignment="1">
      <alignment horizontal="center" vertical="center" shrinkToFit="1"/>
    </xf>
    <xf numFmtId="180" fontId="1" fillId="0" borderId="0" xfId="4" applyNumberFormat="1" applyAlignment="1">
      <alignment horizontal="center" vertical="center"/>
    </xf>
    <xf numFmtId="179" fontId="1" fillId="5" borderId="87" xfId="4" applyNumberFormat="1" applyFill="1" applyBorder="1" applyAlignment="1">
      <alignment vertical="center" shrinkToFit="1"/>
    </xf>
    <xf numFmtId="38" fontId="1" fillId="5" borderId="87" xfId="1" applyFill="1" applyBorder="1" applyAlignment="1">
      <alignment vertical="center" shrinkToFit="1"/>
    </xf>
    <xf numFmtId="179" fontId="1" fillId="5" borderId="4" xfId="4" applyNumberFormat="1" applyFill="1" applyBorder="1" applyAlignment="1">
      <alignment vertical="center" shrinkToFit="1"/>
    </xf>
    <xf numFmtId="38" fontId="1" fillId="5" borderId="4" xfId="1" applyFill="1" applyBorder="1" applyAlignment="1">
      <alignment vertical="center" shrinkToFit="1"/>
    </xf>
    <xf numFmtId="0" fontId="12" fillId="0" borderId="0" xfId="3" applyFont="1" applyFill="1" applyBorder="1" applyAlignment="1">
      <alignment horizontal="center" vertical="center"/>
    </xf>
    <xf numFmtId="0" fontId="4" fillId="3" borderId="28" xfId="1" applyNumberFormat="1" applyFont="1" applyFill="1" applyBorder="1" applyAlignment="1">
      <alignment horizontal="center"/>
    </xf>
    <xf numFmtId="0" fontId="4" fillId="3" borderId="36" xfId="3" applyFont="1" applyFill="1" applyBorder="1" applyAlignment="1">
      <alignment horizontal="center"/>
    </xf>
    <xf numFmtId="0" fontId="4" fillId="3" borderId="41" xfId="3" applyFont="1" applyFill="1" applyBorder="1" applyAlignment="1">
      <alignment horizontal="center"/>
    </xf>
    <xf numFmtId="0" fontId="4" fillId="0" borderId="75" xfId="1" applyNumberFormat="1" applyFont="1" applyFill="1" applyBorder="1" applyAlignment="1">
      <alignment horizontal="center"/>
    </xf>
    <xf numFmtId="0" fontId="4" fillId="0" borderId="77" xfId="3" applyFont="1" applyBorder="1" applyAlignment="1">
      <alignment horizontal="center"/>
    </xf>
    <xf numFmtId="56" fontId="4" fillId="0" borderId="77" xfId="3" applyNumberFormat="1" applyFont="1" applyBorder="1" applyAlignment="1">
      <alignment horizontal="center"/>
    </xf>
    <xf numFmtId="0" fontId="4" fillId="0" borderId="79" xfId="3" applyFont="1" applyBorder="1" applyAlignment="1">
      <alignment horizontal="center"/>
    </xf>
    <xf numFmtId="0" fontId="1" fillId="6" borderId="86" xfId="4" applyFill="1" applyBorder="1" applyAlignment="1">
      <alignment horizontal="center" vertical="center"/>
    </xf>
    <xf numFmtId="0" fontId="1" fillId="7" borderId="86" xfId="4" applyFill="1" applyBorder="1" applyAlignment="1">
      <alignment horizontal="center" vertical="center"/>
    </xf>
    <xf numFmtId="0" fontId="1" fillId="0" borderId="87" xfId="4" applyFont="1" applyBorder="1">
      <alignment vertical="center"/>
    </xf>
    <xf numFmtId="0" fontId="1" fillId="0" borderId="87" xfId="4" applyFont="1" applyBorder="1" applyAlignment="1">
      <alignment horizontal="center" vertical="center" shrinkToFit="1"/>
    </xf>
    <xf numFmtId="179" fontId="1" fillId="6" borderId="87" xfId="4" applyNumberFormat="1" applyFill="1" applyBorder="1" applyAlignment="1">
      <alignment vertical="center" shrinkToFit="1"/>
    </xf>
    <xf numFmtId="38" fontId="1" fillId="6" borderId="87" xfId="1" applyFill="1" applyBorder="1" applyAlignment="1">
      <alignment vertical="center" shrinkToFit="1"/>
    </xf>
    <xf numFmtId="0" fontId="1" fillId="7" borderId="87" xfId="4" applyFill="1" applyBorder="1" applyAlignment="1">
      <alignment vertical="center" shrinkToFit="1"/>
    </xf>
    <xf numFmtId="0" fontId="1" fillId="0" borderId="4" xfId="4" applyFont="1" applyBorder="1">
      <alignment vertical="center"/>
    </xf>
    <xf numFmtId="179" fontId="1" fillId="6" borderId="4" xfId="4" applyNumberFormat="1" applyFill="1" applyBorder="1" applyAlignment="1">
      <alignment vertical="center" shrinkToFit="1"/>
    </xf>
    <xf numFmtId="38" fontId="1" fillId="6" borderId="4" xfId="1" applyFill="1" applyBorder="1" applyAlignment="1">
      <alignment vertical="center" shrinkToFit="1"/>
    </xf>
    <xf numFmtId="0" fontId="1" fillId="7" borderId="4" xfId="4" applyFill="1" applyBorder="1" applyAlignment="1">
      <alignment vertical="center" shrinkToFit="1"/>
    </xf>
    <xf numFmtId="0" fontId="1" fillId="0" borderId="4" xfId="4" applyBorder="1">
      <alignment vertical="center"/>
    </xf>
    <xf numFmtId="0" fontId="1" fillId="7" borderId="86" xfId="4" applyFill="1" applyBorder="1" applyAlignment="1">
      <alignment horizontal="center" vertical="center" shrinkToFit="1"/>
    </xf>
    <xf numFmtId="179" fontId="1" fillId="7" borderId="87" xfId="4" applyNumberFormat="1" applyFill="1" applyBorder="1" applyAlignment="1">
      <alignment vertical="center" shrinkToFit="1"/>
    </xf>
    <xf numFmtId="38" fontId="1" fillId="7" borderId="87" xfId="1" applyFill="1" applyBorder="1" applyAlignment="1">
      <alignment vertical="center" shrinkToFit="1"/>
    </xf>
    <xf numFmtId="179" fontId="1" fillId="7" borderId="4" xfId="4" applyNumberFormat="1" applyFill="1" applyBorder="1" applyAlignment="1">
      <alignment vertical="center" shrinkToFit="1"/>
    </xf>
    <xf numFmtId="38" fontId="1" fillId="7" borderId="4" xfId="1" applyFill="1" applyBorder="1" applyAlignment="1">
      <alignment vertical="center" shrinkToFit="1"/>
    </xf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0" fontId="4" fillId="3" borderId="0" xfId="3" applyFont="1" applyFill="1" applyBorder="1" applyAlignment="1">
      <alignment horizontal="center" vertical="center" shrinkToFit="1"/>
    </xf>
    <xf numFmtId="0" fontId="21" fillId="0" borderId="37" xfId="3" applyFont="1" applyFill="1" applyBorder="1" applyAlignment="1">
      <alignment horizontal="left"/>
    </xf>
    <xf numFmtId="0" fontId="21" fillId="0" borderId="38" xfId="3" applyFont="1" applyFill="1" applyBorder="1" applyAlignment="1">
      <alignment horizontal="left"/>
    </xf>
    <xf numFmtId="0" fontId="21" fillId="0" borderId="53" xfId="3" applyFont="1" applyFill="1" applyBorder="1" applyAlignment="1">
      <alignment horizontal="left"/>
    </xf>
    <xf numFmtId="178" fontId="4" fillId="3" borderId="54" xfId="3" applyNumberFormat="1" applyFont="1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vertical="center"/>
    </xf>
    <xf numFmtId="178" fontId="4" fillId="3" borderId="37" xfId="3" applyNumberFormat="1" applyFont="1" applyFill="1" applyBorder="1" applyAlignment="1">
      <alignment horizontal="right" indent="1" shrinkToFit="1"/>
    </xf>
    <xf numFmtId="178" fontId="4" fillId="3" borderId="53" xfId="3" applyNumberFormat="1" applyFont="1" applyFill="1" applyBorder="1" applyAlignment="1">
      <alignment horizontal="right" indent="1" shrinkToFit="1"/>
    </xf>
    <xf numFmtId="0" fontId="21" fillId="0" borderId="55" xfId="3" applyFont="1" applyFill="1" applyBorder="1" applyAlignment="1">
      <alignment horizontal="left"/>
    </xf>
    <xf numFmtId="0" fontId="21" fillId="0" borderId="56" xfId="3" applyFont="1" applyFill="1" applyBorder="1" applyAlignment="1">
      <alignment horizontal="left"/>
    </xf>
    <xf numFmtId="0" fontId="21" fillId="0" borderId="57" xfId="3" applyFont="1" applyFill="1" applyBorder="1" applyAlignment="1">
      <alignment horizontal="left"/>
    </xf>
    <xf numFmtId="178" fontId="4" fillId="3" borderId="58" xfId="3" applyNumberFormat="1" applyFont="1" applyFill="1" applyBorder="1" applyAlignment="1">
      <alignment horizontal="center" shrinkToFit="1"/>
    </xf>
    <xf numFmtId="0" fontId="4" fillId="3" borderId="44" xfId="0" applyFont="1" applyFill="1" applyBorder="1" applyAlignment="1">
      <alignment horizontal="center" vertical="center"/>
    </xf>
    <xf numFmtId="178" fontId="4" fillId="3" borderId="59" xfId="3" applyNumberFormat="1" applyFont="1" applyFill="1" applyBorder="1" applyAlignment="1">
      <alignment horizontal="right" indent="1" shrinkToFit="1"/>
    </xf>
    <xf numFmtId="178" fontId="4" fillId="3" borderId="60" xfId="3" applyNumberFormat="1" applyFont="1" applyFill="1" applyBorder="1" applyAlignment="1">
      <alignment horizontal="right" indent="1" shrinkToFit="1"/>
    </xf>
    <xf numFmtId="0" fontId="4" fillId="3" borderId="37" xfId="3" applyFont="1" applyFill="1" applyBorder="1" applyAlignment="1">
      <alignment horizontal="left" shrinkToFit="1"/>
    </xf>
    <xf numFmtId="0" fontId="4" fillId="3" borderId="38" xfId="3" applyFont="1" applyFill="1" applyBorder="1" applyAlignment="1">
      <alignment horizontal="left" shrinkToFit="1"/>
    </xf>
    <xf numFmtId="178" fontId="4" fillId="3" borderId="46" xfId="3" applyNumberFormat="1" applyFont="1" applyFill="1" applyBorder="1" applyAlignment="1">
      <alignment horizontal="right" shrinkToFit="1"/>
    </xf>
    <xf numFmtId="178" fontId="4" fillId="3" borderId="47" xfId="3" applyNumberFormat="1" applyFont="1" applyFill="1" applyBorder="1" applyAlignment="1">
      <alignment horizontal="right" shrinkToFit="1"/>
    </xf>
    <xf numFmtId="178" fontId="4" fillId="3" borderId="48" xfId="3" applyNumberFormat="1" applyFont="1" applyFill="1" applyBorder="1" applyAlignment="1">
      <alignment horizontal="right" shrinkToFit="1"/>
    </xf>
    <xf numFmtId="0" fontId="21" fillId="0" borderId="49" xfId="3" applyFont="1" applyFill="1" applyBorder="1" applyAlignment="1">
      <alignment horizontal="left"/>
    </xf>
    <xf numFmtId="0" fontId="21" fillId="0" borderId="50" xfId="3" applyFont="1" applyFill="1" applyBorder="1" applyAlignment="1">
      <alignment horizontal="left"/>
    </xf>
    <xf numFmtId="0" fontId="21" fillId="0" borderId="51" xfId="3" applyFont="1" applyFill="1" applyBorder="1" applyAlignment="1">
      <alignment horizontal="left"/>
    </xf>
    <xf numFmtId="178" fontId="4" fillId="3" borderId="52" xfId="3" applyNumberFormat="1" applyFont="1" applyFill="1" applyBorder="1" applyAlignment="1">
      <alignment horizontal="center" shrinkToFit="1"/>
    </xf>
    <xf numFmtId="0" fontId="4" fillId="3" borderId="34" xfId="0" applyFont="1" applyFill="1" applyBorder="1" applyAlignment="1">
      <alignment horizontal="center" vertical="center"/>
    </xf>
    <xf numFmtId="178" fontId="4" fillId="3" borderId="33" xfId="3" applyNumberFormat="1" applyFont="1" applyFill="1" applyBorder="1" applyAlignment="1">
      <alignment horizontal="right" indent="1" shrinkToFit="1"/>
    </xf>
    <xf numFmtId="178" fontId="4" fillId="3" borderId="35" xfId="3" applyNumberFormat="1" applyFont="1" applyFill="1" applyBorder="1" applyAlignment="1">
      <alignment horizontal="right" indent="1" shrinkToFit="1"/>
    </xf>
    <xf numFmtId="0" fontId="4" fillId="3" borderId="42" xfId="3" applyFont="1" applyFill="1" applyBorder="1" applyAlignment="1">
      <alignment horizontal="left" shrinkToFit="1"/>
    </xf>
    <xf numFmtId="0" fontId="4" fillId="3" borderId="43" xfId="3" applyFont="1" applyFill="1" applyBorder="1" applyAlignment="1">
      <alignment horizontal="left" shrinkToFit="1"/>
    </xf>
    <xf numFmtId="0" fontId="4" fillId="3" borderId="44" xfId="3" applyFont="1" applyFill="1" applyBorder="1" applyAlignment="1">
      <alignment horizontal="left" shrinkToFit="1"/>
    </xf>
    <xf numFmtId="178" fontId="4" fillId="3" borderId="37" xfId="3" applyNumberFormat="1" applyFont="1" applyFill="1" applyBorder="1" applyAlignment="1">
      <alignment horizontal="right" shrinkToFit="1"/>
    </xf>
    <xf numFmtId="178" fontId="4" fillId="3" borderId="39" xfId="3" applyNumberFormat="1" applyFont="1" applyFill="1" applyBorder="1" applyAlignment="1">
      <alignment horizontal="right" shrinkToFit="1"/>
    </xf>
    <xf numFmtId="178" fontId="4" fillId="3" borderId="33" xfId="3" applyNumberFormat="1" applyFont="1" applyFill="1" applyBorder="1" applyAlignment="1">
      <alignment horizontal="right" shrinkToFit="1"/>
    </xf>
    <xf numFmtId="178" fontId="4" fillId="3" borderId="35" xfId="3" applyNumberFormat="1" applyFont="1" applyFill="1" applyBorder="1" applyAlignment="1">
      <alignment horizontal="right" shrinkToFit="1"/>
    </xf>
    <xf numFmtId="0" fontId="4" fillId="3" borderId="39" xfId="3" applyFont="1" applyFill="1" applyBorder="1" applyAlignment="1">
      <alignment horizontal="left" shrinkToFit="1"/>
    </xf>
    <xf numFmtId="0" fontId="4" fillId="3" borderId="29" xfId="1" applyNumberFormat="1" applyFont="1" applyFill="1" applyBorder="1" applyAlignment="1">
      <alignment horizontal="left" shrinkToFit="1"/>
    </xf>
    <xf numFmtId="0" fontId="4" fillId="3" borderId="30" xfId="1" applyNumberFormat="1" applyFont="1" applyFill="1" applyBorder="1" applyAlignment="1">
      <alignment horizontal="left" shrinkToFit="1"/>
    </xf>
    <xf numFmtId="178" fontId="4" fillId="3" borderId="34" xfId="3" applyNumberFormat="1" applyFont="1" applyFill="1" applyBorder="1" applyAlignment="1">
      <alignment horizontal="right" shrinkToFit="1"/>
    </xf>
    <xf numFmtId="3" fontId="4" fillId="3" borderId="29" xfId="3" applyNumberFormat="1" applyFont="1" applyFill="1" applyBorder="1" applyAlignment="1">
      <alignment horizontal="left" shrinkToFit="1"/>
    </xf>
    <xf numFmtId="3" fontId="4" fillId="3" borderId="30" xfId="3" applyNumberFormat="1" applyFont="1" applyFill="1" applyBorder="1" applyAlignment="1">
      <alignment horizontal="left" shrinkToFit="1"/>
    </xf>
    <xf numFmtId="3" fontId="4" fillId="3" borderId="31" xfId="3" applyNumberFormat="1" applyFont="1" applyFill="1" applyBorder="1" applyAlignment="1">
      <alignment horizontal="left" shrinkToFit="1"/>
    </xf>
    <xf numFmtId="0" fontId="4" fillId="3" borderId="0" xfId="3" applyFont="1" applyFill="1" applyBorder="1" applyAlignment="1">
      <alignment horizontal="center" vertical="center" shrinkToFit="1"/>
    </xf>
    <xf numFmtId="0" fontId="4" fillId="0" borderId="0" xfId="3" applyFont="1" applyAlignment="1">
      <alignment horizontal="center"/>
    </xf>
    <xf numFmtId="3" fontId="4" fillId="0" borderId="23" xfId="3" applyNumberFormat="1" applyFont="1" applyFill="1" applyBorder="1" applyAlignment="1">
      <alignment horizontal="center" vertical="center"/>
    </xf>
    <xf numFmtId="3" fontId="4" fillId="0" borderId="24" xfId="3" applyNumberFormat="1" applyFont="1" applyFill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6" fontId="8" fillId="3" borderId="19" xfId="3" applyNumberFormat="1" applyFont="1" applyFill="1" applyBorder="1" applyAlignment="1">
      <alignment horizontal="right" vertical="center"/>
    </xf>
    <xf numFmtId="6" fontId="8" fillId="3" borderId="20" xfId="3" applyNumberFormat="1" applyFont="1" applyFill="1" applyBorder="1" applyAlignment="1">
      <alignment horizontal="right" vertical="center"/>
    </xf>
    <xf numFmtId="6" fontId="8" fillId="3" borderId="21" xfId="3" applyNumberFormat="1" applyFont="1" applyFill="1" applyBorder="1" applyAlignment="1">
      <alignment horizontal="right" vertical="center"/>
    </xf>
    <xf numFmtId="3" fontId="4" fillId="0" borderId="25" xfId="3" applyNumberFormat="1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 shrinkToFit="1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6" fontId="16" fillId="3" borderId="11" xfId="3" applyNumberFormat="1" applyFont="1" applyFill="1" applyBorder="1" applyAlignment="1">
      <alignment horizontal="right" vertical="center"/>
    </xf>
    <xf numFmtId="0" fontId="16" fillId="3" borderId="10" xfId="3" applyFont="1" applyFill="1" applyBorder="1" applyAlignment="1">
      <alignment horizontal="right" vertical="center"/>
    </xf>
    <xf numFmtId="0" fontId="16" fillId="3" borderId="12" xfId="3" applyFont="1" applyFill="1" applyBorder="1" applyAlignment="1">
      <alignment horizontal="right" vertical="center"/>
    </xf>
    <xf numFmtId="0" fontId="16" fillId="3" borderId="15" xfId="3" applyFont="1" applyFill="1" applyBorder="1" applyAlignment="1">
      <alignment horizontal="right" vertical="center"/>
    </xf>
    <xf numFmtId="0" fontId="16" fillId="3" borderId="14" xfId="3" applyFont="1" applyFill="1" applyBorder="1" applyAlignment="1">
      <alignment horizontal="right" vertical="center"/>
    </xf>
    <xf numFmtId="0" fontId="16" fillId="3" borderId="16" xfId="3" applyFont="1" applyFill="1" applyBorder="1" applyAlignment="1">
      <alignment horizontal="right" vertical="center"/>
    </xf>
    <xf numFmtId="0" fontId="3" fillId="3" borderId="0" xfId="3" applyFont="1" applyFill="1" applyBorder="1" applyAlignment="1">
      <alignment horizontal="center" vertical="center" shrinkToFit="1"/>
    </xf>
    <xf numFmtId="0" fontId="18" fillId="0" borderId="0" xfId="3" applyFont="1" applyFill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4" fillId="3" borderId="0" xfId="3" applyFont="1" applyFill="1" applyAlignment="1">
      <alignment horizontal="left" vertical="center" shrinkToFit="1"/>
    </xf>
    <xf numFmtId="58" fontId="4" fillId="0" borderId="1" xfId="3" applyNumberFormat="1" applyFont="1" applyBorder="1" applyAlignment="1">
      <alignment horizontal="center" vertical="center"/>
    </xf>
    <xf numFmtId="58" fontId="4" fillId="0" borderId="2" xfId="3" applyNumberFormat="1" applyFont="1" applyBorder="1" applyAlignment="1">
      <alignment horizontal="center" vertical="center"/>
    </xf>
    <xf numFmtId="58" fontId="4" fillId="0" borderId="3" xfId="3" applyNumberFormat="1" applyFont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176" fontId="12" fillId="3" borderId="6" xfId="3" applyNumberFormat="1" applyFont="1" applyFill="1" applyBorder="1" applyAlignment="1">
      <alignment horizontal="center" vertical="center"/>
    </xf>
    <xf numFmtId="176" fontId="12" fillId="3" borderId="7" xfId="3" applyNumberFormat="1" applyFont="1" applyFill="1" applyBorder="1" applyAlignment="1">
      <alignment horizontal="center" vertical="center"/>
    </xf>
    <xf numFmtId="176" fontId="12" fillId="3" borderId="8" xfId="3" applyNumberFormat="1" applyFont="1" applyFill="1" applyBorder="1" applyAlignment="1">
      <alignment horizontal="center" vertical="center"/>
    </xf>
    <xf numFmtId="0" fontId="4" fillId="0" borderId="80" xfId="3" applyFont="1" applyBorder="1" applyAlignment="1">
      <alignment horizontal="left" shrinkToFit="1"/>
    </xf>
    <xf numFmtId="0" fontId="4" fillId="0" borderId="81" xfId="3" applyFont="1" applyBorder="1" applyAlignment="1">
      <alignment horizontal="left" shrinkToFit="1"/>
    </xf>
    <xf numFmtId="0" fontId="4" fillId="0" borderId="82" xfId="3" applyFont="1" applyBorder="1" applyAlignment="1">
      <alignment horizontal="left" shrinkToFit="1"/>
    </xf>
    <xf numFmtId="178" fontId="4" fillId="0" borderId="80" xfId="3" applyNumberFormat="1" applyFont="1" applyBorder="1" applyAlignment="1">
      <alignment horizontal="right" shrinkToFit="1"/>
    </xf>
    <xf numFmtId="178" fontId="4" fillId="0" borderId="82" xfId="3" applyNumberFormat="1" applyFont="1" applyBorder="1" applyAlignment="1">
      <alignment horizontal="right" shrinkToFit="1"/>
    </xf>
    <xf numFmtId="178" fontId="4" fillId="0" borderId="84" xfId="3" applyNumberFormat="1" applyFont="1" applyBorder="1" applyAlignment="1">
      <alignment horizontal="right" shrinkToFit="1"/>
    </xf>
    <xf numFmtId="0" fontId="4" fillId="0" borderId="37" xfId="3" applyFont="1" applyBorder="1" applyAlignment="1">
      <alignment horizontal="left" shrinkToFit="1"/>
    </xf>
    <xf numFmtId="0" fontId="4" fillId="0" borderId="38" xfId="3" applyFont="1" applyBorder="1" applyAlignment="1">
      <alignment horizontal="left" shrinkToFit="1"/>
    </xf>
    <xf numFmtId="0" fontId="4" fillId="0" borderId="39" xfId="3" applyFont="1" applyBorder="1" applyAlignment="1">
      <alignment horizontal="left" shrinkToFit="1"/>
    </xf>
    <xf numFmtId="178" fontId="4" fillId="0" borderId="37" xfId="3" applyNumberFormat="1" applyFont="1" applyBorder="1" applyAlignment="1">
      <alignment horizontal="right" shrinkToFit="1"/>
    </xf>
    <xf numFmtId="178" fontId="4" fillId="0" borderId="39" xfId="3" applyNumberFormat="1" applyFont="1" applyBorder="1" applyAlignment="1">
      <alignment horizontal="right" shrinkToFit="1"/>
    </xf>
    <xf numFmtId="178" fontId="4" fillId="0" borderId="78" xfId="3" applyNumberFormat="1" applyFont="1" applyBorder="1" applyAlignment="1">
      <alignment horizontal="right" shrinkToFit="1"/>
    </xf>
    <xf numFmtId="0" fontId="4" fillId="0" borderId="29" xfId="1" applyNumberFormat="1" applyFont="1" applyFill="1" applyBorder="1" applyAlignment="1">
      <alignment horizontal="left" shrinkToFit="1"/>
    </xf>
    <xf numFmtId="0" fontId="4" fillId="0" borderId="30" xfId="1" applyNumberFormat="1" applyFont="1" applyFill="1" applyBorder="1" applyAlignment="1">
      <alignment horizontal="left" shrinkToFit="1"/>
    </xf>
    <xf numFmtId="3" fontId="4" fillId="0" borderId="29" xfId="3" applyNumberFormat="1" applyFont="1" applyFill="1" applyBorder="1" applyAlignment="1">
      <alignment horizontal="left" shrinkToFit="1"/>
    </xf>
    <xf numFmtId="3" fontId="4" fillId="0" borderId="30" xfId="3" applyNumberFormat="1" applyFont="1" applyFill="1" applyBorder="1" applyAlignment="1">
      <alignment horizontal="left" shrinkToFit="1"/>
    </xf>
    <xf numFmtId="3" fontId="4" fillId="0" borderId="31" xfId="3" applyNumberFormat="1" applyFont="1" applyFill="1" applyBorder="1" applyAlignment="1">
      <alignment horizontal="left" shrinkToFit="1"/>
    </xf>
    <xf numFmtId="178" fontId="4" fillId="0" borderId="33" xfId="3" applyNumberFormat="1" applyFont="1" applyBorder="1" applyAlignment="1">
      <alignment horizontal="right" shrinkToFit="1"/>
    </xf>
    <xf numFmtId="178" fontId="4" fillId="0" borderId="34" xfId="3" applyNumberFormat="1" applyFont="1" applyBorder="1" applyAlignment="1">
      <alignment horizontal="right" shrinkToFit="1"/>
    </xf>
    <xf numFmtId="178" fontId="4" fillId="0" borderId="76" xfId="3" applyNumberFormat="1" applyFont="1" applyBorder="1" applyAlignment="1">
      <alignment horizontal="right" shrinkToFit="1"/>
    </xf>
    <xf numFmtId="0" fontId="23" fillId="0" borderId="1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3" fillId="0" borderId="64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1" fillId="4" borderId="66" xfId="3" applyFont="1" applyFill="1" applyBorder="1" applyAlignment="1">
      <alignment horizontal="center" vertical="center"/>
    </xf>
    <xf numFmtId="0" fontId="1" fillId="4" borderId="67" xfId="3" applyFont="1" applyFill="1" applyBorder="1" applyAlignment="1">
      <alignment horizontal="center" vertical="center"/>
    </xf>
    <xf numFmtId="0" fontId="1" fillId="4" borderId="68" xfId="3" applyFont="1" applyFill="1" applyBorder="1" applyAlignment="1">
      <alignment horizontal="center" vertical="center"/>
    </xf>
    <xf numFmtId="0" fontId="4" fillId="0" borderId="67" xfId="3" applyFont="1" applyBorder="1" applyAlignment="1">
      <alignment horizontal="center"/>
    </xf>
    <xf numFmtId="3" fontId="4" fillId="0" borderId="70" xfId="3" applyNumberFormat="1" applyFont="1" applyFill="1" applyBorder="1" applyAlignment="1">
      <alignment horizontal="center" vertical="center"/>
    </xf>
    <xf numFmtId="3" fontId="4" fillId="0" borderId="71" xfId="3" applyNumberFormat="1" applyFont="1" applyFill="1" applyBorder="1" applyAlignment="1">
      <alignment horizontal="center" vertical="center"/>
    </xf>
    <xf numFmtId="3" fontId="4" fillId="0" borderId="72" xfId="3" applyNumberFormat="1" applyFont="1" applyFill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1" fillId="5" borderId="4" xfId="4" applyFill="1" applyBorder="1" applyAlignment="1">
      <alignment horizontal="center" vertical="center"/>
    </xf>
    <xf numFmtId="0" fontId="1" fillId="0" borderId="85" xfId="4" applyBorder="1" applyAlignment="1">
      <alignment horizontal="center" vertical="center" shrinkToFit="1"/>
    </xf>
    <xf numFmtId="0" fontId="1" fillId="0" borderId="73" xfId="4" applyBorder="1" applyAlignment="1">
      <alignment horizontal="center" vertical="center" shrinkToFit="1"/>
    </xf>
    <xf numFmtId="0" fontId="1" fillId="0" borderId="4" xfId="4" applyBorder="1" applyAlignment="1">
      <alignment horizontal="center" vertical="center" shrinkToFit="1"/>
    </xf>
    <xf numFmtId="176" fontId="0" fillId="0" borderId="4" xfId="4" applyNumberFormat="1" applyFont="1" applyBorder="1" applyAlignment="1">
      <alignment horizontal="right" vertical="center"/>
    </xf>
    <xf numFmtId="176" fontId="1" fillId="0" borderId="4" xfId="4" applyNumberFormat="1" applyBorder="1" applyAlignment="1">
      <alignment horizontal="right" vertical="center"/>
    </xf>
    <xf numFmtId="0" fontId="1" fillId="5" borderId="4" xfId="4" applyFill="1" applyBorder="1" applyAlignment="1">
      <alignment horizontal="center" vertical="center" shrinkToFit="1"/>
    </xf>
    <xf numFmtId="0" fontId="1" fillId="0" borderId="85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indent="1" shrinkToFit="1"/>
    </xf>
    <xf numFmtId="0" fontId="4" fillId="0" borderId="2" xfId="4" applyFont="1" applyBorder="1" applyAlignment="1">
      <alignment horizontal="left" vertical="center" indent="1" shrinkToFit="1"/>
    </xf>
    <xf numFmtId="0" fontId="4" fillId="0" borderId="3" xfId="4" applyFont="1" applyBorder="1" applyAlignment="1">
      <alignment horizontal="left" vertical="center" indent="1" shrinkToFit="1"/>
    </xf>
    <xf numFmtId="0" fontId="13" fillId="0" borderId="1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9" fillId="0" borderId="1" xfId="4" applyFont="1" applyBorder="1" applyAlignment="1">
      <alignment horizontal="left" vertical="center" indent="1" shrinkToFit="1"/>
    </xf>
    <xf numFmtId="0" fontId="19" fillId="0" borderId="2" xfId="4" applyFont="1" applyBorder="1" applyAlignment="1">
      <alignment horizontal="left" vertical="center" indent="1" shrinkToFit="1"/>
    </xf>
    <xf numFmtId="0" fontId="19" fillId="0" borderId="3" xfId="4" applyFont="1" applyBorder="1" applyAlignment="1">
      <alignment horizontal="left" vertical="center" indent="1" shrinkToFit="1"/>
    </xf>
    <xf numFmtId="178" fontId="4" fillId="3" borderId="59" xfId="3" applyNumberFormat="1" applyFont="1" applyFill="1" applyBorder="1" applyAlignment="1">
      <alignment horizontal="right" indent="1"/>
    </xf>
    <xf numFmtId="178" fontId="4" fillId="3" borderId="60" xfId="3" applyNumberFormat="1" applyFont="1" applyFill="1" applyBorder="1" applyAlignment="1">
      <alignment horizontal="right" indent="1"/>
    </xf>
    <xf numFmtId="178" fontId="4" fillId="3" borderId="33" xfId="3" applyNumberFormat="1" applyFont="1" applyFill="1" applyBorder="1" applyAlignment="1">
      <alignment horizontal="right" indent="1"/>
    </xf>
    <xf numFmtId="178" fontId="4" fillId="3" borderId="35" xfId="3" applyNumberFormat="1" applyFont="1" applyFill="1" applyBorder="1" applyAlignment="1">
      <alignment horizontal="right" indent="1"/>
    </xf>
    <xf numFmtId="178" fontId="4" fillId="3" borderId="37" xfId="3" applyNumberFormat="1" applyFont="1" applyFill="1" applyBorder="1" applyAlignment="1">
      <alignment horizontal="right" indent="1"/>
    </xf>
    <xf numFmtId="178" fontId="4" fillId="3" borderId="53" xfId="3" applyNumberFormat="1" applyFont="1" applyFill="1" applyBorder="1" applyAlignment="1">
      <alignment horizontal="right" indent="1"/>
    </xf>
    <xf numFmtId="178" fontId="4" fillId="3" borderId="39" xfId="3" applyNumberFormat="1" applyFont="1" applyFill="1" applyBorder="1" applyAlignment="1">
      <alignment horizontal="right" indent="1" shrinkToFit="1"/>
    </xf>
    <xf numFmtId="178" fontId="4" fillId="3" borderId="46" xfId="3" applyNumberFormat="1" applyFont="1" applyFill="1" applyBorder="1" applyAlignment="1">
      <alignment horizontal="right" indent="1" shrinkToFit="1"/>
    </xf>
    <xf numFmtId="178" fontId="4" fillId="3" borderId="47" xfId="3" applyNumberFormat="1" applyFont="1" applyFill="1" applyBorder="1" applyAlignment="1">
      <alignment horizontal="right" indent="1" shrinkToFit="1"/>
    </xf>
    <xf numFmtId="178" fontId="4" fillId="3" borderId="46" xfId="3" applyNumberFormat="1" applyFont="1" applyFill="1" applyBorder="1" applyAlignment="1">
      <alignment horizontal="right" indent="1"/>
    </xf>
    <xf numFmtId="178" fontId="4" fillId="3" borderId="48" xfId="3" applyNumberFormat="1" applyFont="1" applyFill="1" applyBorder="1" applyAlignment="1">
      <alignment horizontal="right" indent="1"/>
    </xf>
    <xf numFmtId="178" fontId="4" fillId="3" borderId="34" xfId="3" applyNumberFormat="1" applyFont="1" applyFill="1" applyBorder="1" applyAlignment="1">
      <alignment horizontal="right" indent="1" shrinkToFit="1"/>
    </xf>
    <xf numFmtId="0" fontId="4" fillId="0" borderId="94" xfId="3" applyFont="1" applyBorder="1" applyAlignment="1">
      <alignment horizontal="center" vertical="center"/>
    </xf>
    <xf numFmtId="6" fontId="19" fillId="3" borderId="19" xfId="2" applyFont="1" applyFill="1" applyBorder="1" applyAlignment="1">
      <alignment horizontal="right" vertical="center" indent="1"/>
    </xf>
    <xf numFmtId="6" fontId="19" fillId="3" borderId="20" xfId="2" applyFont="1" applyFill="1" applyBorder="1" applyAlignment="1">
      <alignment horizontal="right" vertical="center" indent="1"/>
    </xf>
    <xf numFmtId="6" fontId="19" fillId="3" borderId="21" xfId="2" applyFont="1" applyFill="1" applyBorder="1" applyAlignment="1">
      <alignment horizontal="right" vertical="center" indent="1"/>
    </xf>
    <xf numFmtId="0" fontId="4" fillId="3" borderId="0" xfId="3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12" fillId="0" borderId="88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6" fontId="8" fillId="3" borderId="89" xfId="3" applyNumberFormat="1" applyFont="1" applyFill="1" applyBorder="1" applyAlignment="1">
      <alignment horizontal="right" vertical="center" indent="1"/>
    </xf>
    <xf numFmtId="6" fontId="8" fillId="3" borderId="90" xfId="3" applyNumberFormat="1" applyFont="1" applyFill="1" applyBorder="1" applyAlignment="1">
      <alignment horizontal="right" vertical="center" indent="1"/>
    </xf>
    <xf numFmtId="6" fontId="8" fillId="3" borderId="91" xfId="3" applyNumberFormat="1" applyFont="1" applyFill="1" applyBorder="1" applyAlignment="1">
      <alignment horizontal="right" vertical="center" indent="1"/>
    </xf>
    <xf numFmtId="6" fontId="8" fillId="3" borderId="1" xfId="3" applyNumberFormat="1" applyFont="1" applyFill="1" applyBorder="1" applyAlignment="1">
      <alignment horizontal="right" vertical="center" indent="1"/>
    </xf>
    <xf numFmtId="6" fontId="8" fillId="3" borderId="2" xfId="3" applyNumberFormat="1" applyFont="1" applyFill="1" applyBorder="1" applyAlignment="1">
      <alignment horizontal="right" vertical="center" indent="1"/>
    </xf>
    <xf numFmtId="6" fontId="8" fillId="3" borderId="93" xfId="3" applyNumberFormat="1" applyFont="1" applyFill="1" applyBorder="1" applyAlignment="1">
      <alignment horizontal="right" vertical="center" indent="1"/>
    </xf>
    <xf numFmtId="0" fontId="3" fillId="3" borderId="0" xfId="3" applyFont="1" applyFill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178" fontId="4" fillId="0" borderId="80" xfId="3" applyNumberFormat="1" applyFont="1" applyBorder="1" applyAlignment="1">
      <alignment horizontal="right" indent="1" shrinkToFit="1"/>
    </xf>
    <xf numFmtId="178" fontId="4" fillId="0" borderId="82" xfId="3" applyNumberFormat="1" applyFont="1" applyBorder="1" applyAlignment="1">
      <alignment horizontal="right" indent="1" shrinkToFit="1"/>
    </xf>
    <xf numFmtId="178" fontId="4" fillId="0" borderId="80" xfId="3" applyNumberFormat="1" applyFont="1" applyBorder="1" applyAlignment="1">
      <alignment horizontal="right" indent="1"/>
    </xf>
    <xf numFmtId="178" fontId="4" fillId="0" borderId="84" xfId="3" applyNumberFormat="1" applyFont="1" applyBorder="1" applyAlignment="1">
      <alignment horizontal="right" indent="1"/>
    </xf>
    <xf numFmtId="178" fontId="4" fillId="0" borderId="37" xfId="3" applyNumberFormat="1" applyFont="1" applyBorder="1" applyAlignment="1">
      <alignment horizontal="right" indent="1" shrinkToFit="1"/>
    </xf>
    <xf numFmtId="178" fontId="4" fillId="0" borderId="39" xfId="3" applyNumberFormat="1" applyFont="1" applyBorder="1" applyAlignment="1">
      <alignment horizontal="right" indent="1" shrinkToFit="1"/>
    </xf>
    <xf numFmtId="178" fontId="4" fillId="0" borderId="37" xfId="3" applyNumberFormat="1" applyFont="1" applyBorder="1" applyAlignment="1">
      <alignment horizontal="right" indent="1"/>
    </xf>
    <xf numFmtId="178" fontId="4" fillId="0" borderId="78" xfId="3" applyNumberFormat="1" applyFont="1" applyBorder="1" applyAlignment="1">
      <alignment horizontal="right" indent="1"/>
    </xf>
    <xf numFmtId="178" fontId="4" fillId="0" borderId="33" xfId="3" applyNumberFormat="1" applyFont="1" applyBorder="1" applyAlignment="1">
      <alignment horizontal="right" indent="1" shrinkToFit="1"/>
    </xf>
    <xf numFmtId="178" fontId="4" fillId="0" borderId="34" xfId="3" applyNumberFormat="1" applyFont="1" applyBorder="1" applyAlignment="1">
      <alignment horizontal="right" indent="1" shrinkToFit="1"/>
    </xf>
    <xf numFmtId="178" fontId="4" fillId="0" borderId="33" xfId="3" applyNumberFormat="1" applyFont="1" applyBorder="1" applyAlignment="1">
      <alignment horizontal="right" indent="1"/>
    </xf>
    <xf numFmtId="178" fontId="4" fillId="0" borderId="76" xfId="3" applyNumberFormat="1" applyFont="1" applyBorder="1" applyAlignment="1">
      <alignment horizontal="right" indent="1"/>
    </xf>
    <xf numFmtId="176" fontId="1" fillId="0" borderId="4" xfId="4" applyNumberFormat="1" applyBorder="1" applyAlignment="1">
      <alignment horizontal="center" vertical="center" shrinkToFit="1"/>
    </xf>
    <xf numFmtId="176" fontId="1" fillId="6" borderId="4" xfId="4" applyNumberForma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 indent="1"/>
    </xf>
    <xf numFmtId="0" fontId="3" fillId="0" borderId="2" xfId="4" applyFont="1" applyBorder="1" applyAlignment="1">
      <alignment horizontal="left" vertical="center" indent="1"/>
    </xf>
    <xf numFmtId="0" fontId="3" fillId="0" borderId="3" xfId="4" applyFont="1" applyBorder="1" applyAlignment="1">
      <alignment horizontal="left" vertical="center" indent="1"/>
    </xf>
    <xf numFmtId="0" fontId="0" fillId="4" borderId="61" xfId="3" applyFont="1" applyFill="1" applyBorder="1" applyAlignment="1">
      <alignment horizontal="center" vertical="center" shrinkToFit="1"/>
    </xf>
    <xf numFmtId="0" fontId="1" fillId="4" borderId="62" xfId="3" applyFont="1" applyFill="1" applyBorder="1" applyAlignment="1">
      <alignment horizontal="center" vertical="center" shrinkToFit="1"/>
    </xf>
    <xf numFmtId="0" fontId="1" fillId="4" borderId="63" xfId="3" applyFont="1" applyFill="1" applyBorder="1" applyAlignment="1">
      <alignment horizontal="center" vertical="center" shrinkToFit="1"/>
    </xf>
    <xf numFmtId="0" fontId="4" fillId="4" borderId="0" xfId="4" applyFont="1" applyFill="1" applyBorder="1" applyAlignment="1">
      <alignment horizontal="left" vertical="center" shrinkToFit="1"/>
    </xf>
    <xf numFmtId="0" fontId="1" fillId="4" borderId="62" xfId="3" applyFont="1" applyFill="1" applyBorder="1" applyAlignment="1">
      <alignment horizontal="center"/>
    </xf>
    <xf numFmtId="0" fontId="1" fillId="4" borderId="63" xfId="3" applyFont="1" applyFill="1" applyBorder="1" applyAlignment="1">
      <alignment horizontal="center"/>
    </xf>
    <xf numFmtId="0" fontId="4" fillId="4" borderId="0" xfId="4" applyFont="1" applyFill="1" applyBorder="1" applyAlignment="1">
      <alignment horizontal="left" vertical="center"/>
    </xf>
    <xf numFmtId="0" fontId="0" fillId="4" borderId="61" xfId="3" applyFont="1" applyFill="1" applyBorder="1" applyAlignment="1">
      <alignment horizontal="center"/>
    </xf>
  </cellXfs>
  <cellStyles count="30">
    <cellStyle name="１８ - ｽﾀｲﾙ1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Percent [2]" xfId="11" xr:uid="{00000000-0005-0000-0000-000006000000}"/>
    <cellStyle name="センター" xfId="12" xr:uid="{00000000-0005-0000-0000-000007000000}"/>
    <cellStyle name="パーセント 2" xfId="13" xr:uid="{00000000-0005-0000-0000-000008000000}"/>
    <cellStyle name="パーセント 2 2" xfId="14" xr:uid="{00000000-0005-0000-0000-000009000000}"/>
    <cellStyle name="パーセント 3" xfId="15" xr:uid="{00000000-0005-0000-0000-00000A000000}"/>
    <cellStyle name="パーセント 4" xfId="16" xr:uid="{00000000-0005-0000-0000-00000B000000}"/>
    <cellStyle name="桁区切り" xfId="1" builtinId="6"/>
    <cellStyle name="桁区切り 2" xfId="17" xr:uid="{00000000-0005-0000-0000-00000D000000}"/>
    <cellStyle name="桁区切り 2 2" xfId="18" xr:uid="{00000000-0005-0000-0000-00000E000000}"/>
    <cellStyle name="桁区切り 3" xfId="19" xr:uid="{00000000-0005-0000-0000-00000F000000}"/>
    <cellStyle name="桁区切り 4" xfId="20" xr:uid="{00000000-0005-0000-0000-000010000000}"/>
    <cellStyle name="通貨" xfId="2" builtinId="7"/>
    <cellStyle name="通貨 2" xfId="21" xr:uid="{00000000-0005-0000-0000-000012000000}"/>
    <cellStyle name="入力値" xfId="22" xr:uid="{00000000-0005-0000-0000-000013000000}"/>
    <cellStyle name="標準" xfId="0" builtinId="0"/>
    <cellStyle name="標準 2" xfId="23" xr:uid="{00000000-0005-0000-0000-000015000000}"/>
    <cellStyle name="標準 3" xfId="24" xr:uid="{00000000-0005-0000-0000-000016000000}"/>
    <cellStyle name="標準 4" xfId="25" xr:uid="{00000000-0005-0000-0000-000017000000}"/>
    <cellStyle name="標準 5" xfId="26" xr:uid="{00000000-0005-0000-0000-000018000000}"/>
    <cellStyle name="標準 6" xfId="27" xr:uid="{00000000-0005-0000-0000-000019000000}"/>
    <cellStyle name="標準 7" xfId="28" xr:uid="{00000000-0005-0000-0000-00001A000000}"/>
    <cellStyle name="標準 8" xfId="29" xr:uid="{00000000-0005-0000-0000-00001B000000}"/>
    <cellStyle name="標準_㈱草野　買掛請求用紙" xfId="4" xr:uid="{00000000-0005-0000-0000-00001C000000}"/>
    <cellStyle name="標準_請求書1_2" xfId="3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791450" y="589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66675</xdr:rowOff>
    </xdr:from>
    <xdr:to>
      <xdr:col>15</xdr:col>
      <xdr:colOff>0</xdr:colOff>
      <xdr:row>17</xdr:row>
      <xdr:rowOff>95250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7799294" y="2800910"/>
          <a:ext cx="0" cy="2561105"/>
          <a:chOff x="390" y="207"/>
          <a:chExt cx="99" cy="76"/>
        </a:xfrm>
      </xdr:grpSpPr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1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5</xdr:col>
      <xdr:colOff>254000</xdr:colOff>
      <xdr:row>15</xdr:row>
      <xdr:rowOff>101600</xdr:rowOff>
    </xdr:from>
    <xdr:ext cx="1028487" cy="2169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01950" y="4368800"/>
          <a:ext cx="1028487" cy="216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900"/>
        </a:p>
      </xdr:txBody>
    </xdr:sp>
    <xdr:clientData/>
  </xdr:oneCellAnchor>
  <xdr:twoCellAnchor>
    <xdr:from>
      <xdr:col>3</xdr:col>
      <xdr:colOff>457200</xdr:colOff>
      <xdr:row>8</xdr:row>
      <xdr:rowOff>28575</xdr:rowOff>
    </xdr:from>
    <xdr:to>
      <xdr:col>5</xdr:col>
      <xdr:colOff>628650</xdr:colOff>
      <xdr:row>10</xdr:row>
      <xdr:rowOff>9525</xdr:rowOff>
    </xdr:to>
    <xdr:grpSp>
      <xdr:nvGrpSpPr>
        <xdr:cNvPr id="23" name="グループ化 2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1745876" y="2381810"/>
          <a:ext cx="1538568" cy="911039"/>
          <a:chOff x="1749432" y="2397895"/>
          <a:chExt cx="1531332" cy="901007"/>
        </a:xfrm>
      </xdr:grpSpPr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49432" y="2454208"/>
            <a:ext cx="1502798" cy="835309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1758943" y="2613761"/>
            <a:ext cx="148377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1749432" y="2782700"/>
            <a:ext cx="150279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>
            <a:off x="2500831" y="2613761"/>
            <a:ext cx="0" cy="68514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2072819" y="2397895"/>
            <a:ext cx="1131854" cy="2252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900"/>
              <a:t>検　　　　　　印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1825523" y="2557448"/>
            <a:ext cx="779933" cy="2721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/>
              <a:t>社　 　長</a:t>
            </a: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2576922" y="2557448"/>
            <a:ext cx="703842" cy="2721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/>
              <a:t>経　　 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7914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7835900" y="1193800"/>
          <a:ext cx="0" cy="438150"/>
          <a:chOff x="390" y="207"/>
          <a:chExt cx="99" cy="76"/>
        </a:xfrm>
      </xdr:grpSpPr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11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7835900" y="1193800"/>
          <a:ext cx="0" cy="438150"/>
          <a:chOff x="390" y="207"/>
          <a:chExt cx="99" cy="76"/>
        </a:xfrm>
      </xdr:grpSpPr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79145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66675</xdr:rowOff>
    </xdr:from>
    <xdr:to>
      <xdr:col>15</xdr:col>
      <xdr:colOff>0</xdr:colOff>
      <xdr:row>16</xdr:row>
      <xdr:rowOff>95250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835900" y="2822575"/>
          <a:ext cx="0" cy="2517775"/>
          <a:chOff x="390" y="207"/>
          <a:chExt cx="99" cy="76"/>
        </a:xfrm>
      </xdr:grpSpPr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11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180975</xdr:colOff>
      <xdr:row>12</xdr:row>
      <xdr:rowOff>0</xdr:rowOff>
    </xdr:from>
    <xdr:to>
      <xdr:col>8</xdr:col>
      <xdr:colOff>609600</xdr:colOff>
      <xdr:row>13</xdr:row>
      <xdr:rowOff>0</xdr:rowOff>
    </xdr:to>
    <xdr:sp macro="" textlink="">
      <xdr:nvSpPr>
        <xdr:cNvPr id="8" name="Oval 6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4667250" y="3962400"/>
          <a:ext cx="42862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791450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0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7835900" y="1358900"/>
          <a:ext cx="0" cy="304800"/>
          <a:chOff x="390" y="207"/>
          <a:chExt cx="99" cy="76"/>
        </a:xfrm>
      </xdr:grpSpPr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11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95250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>
          <a:grpSpLocks/>
        </xdr:cNvGrpSpPr>
      </xdr:nvGrpSpPr>
      <xdr:grpSpPr bwMode="auto">
        <a:xfrm>
          <a:off x="7835900" y="1016000"/>
          <a:ext cx="0" cy="438150"/>
          <a:chOff x="390" y="207"/>
          <a:chExt cx="99" cy="76"/>
        </a:xfrm>
      </xdr:grpSpPr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4</xdr:row>
      <xdr:rowOff>95250</xdr:rowOff>
    </xdr:to>
    <xdr:grpSp>
      <xdr:nvGrpSpPr>
        <xdr:cNvPr id="13" name="Group 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7835900" y="1016000"/>
          <a:ext cx="0" cy="438150"/>
          <a:chOff x="390" y="207"/>
          <a:chExt cx="99" cy="76"/>
        </a:xfrm>
      </xdr:grpSpPr>
      <xdr:sp macro="" textlink="">
        <xdr:nvSpPr>
          <xdr:cNvPr id="14" name="Freeform 8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/>
          </xdr:cNvSpPr>
        </xdr:nvSpPr>
        <xdr:spPr bwMode="auto">
          <a:xfrm>
            <a:off x="390" y="213"/>
            <a:ext cx="21" cy="34"/>
          </a:xfrm>
          <a:custGeom>
            <a:avLst/>
            <a:gdLst>
              <a:gd name="T0" fmla="*/ 0 w 87"/>
              <a:gd name="T1" fmla="*/ 0 h 142"/>
              <a:gd name="T2" fmla="*/ 0 w 87"/>
              <a:gd name="T3" fmla="*/ 0 h 142"/>
              <a:gd name="T4" fmla="*/ 0 w 87"/>
              <a:gd name="T5" fmla="*/ 0 h 142"/>
              <a:gd name="T6" fmla="*/ 0 w 87"/>
              <a:gd name="T7" fmla="*/ 0 h 142"/>
              <a:gd name="T8" fmla="*/ 0 w 87"/>
              <a:gd name="T9" fmla="*/ 0 h 142"/>
              <a:gd name="T10" fmla="*/ 0 w 87"/>
              <a:gd name="T11" fmla="*/ 0 h 142"/>
              <a:gd name="T12" fmla="*/ 0 w 87"/>
              <a:gd name="T13" fmla="*/ 0 h 142"/>
              <a:gd name="T14" fmla="*/ 0 w 87"/>
              <a:gd name="T15" fmla="*/ 0 h 142"/>
              <a:gd name="T16" fmla="*/ 0 w 87"/>
              <a:gd name="T17" fmla="*/ 0 h 142"/>
              <a:gd name="T18" fmla="*/ 0 w 87"/>
              <a:gd name="T19" fmla="*/ 0 h 142"/>
              <a:gd name="T20" fmla="*/ 0 w 87"/>
              <a:gd name="T21" fmla="*/ 0 h 142"/>
              <a:gd name="T22" fmla="*/ 0 w 87"/>
              <a:gd name="T23" fmla="*/ 0 h 142"/>
              <a:gd name="T24" fmla="*/ 0 w 87"/>
              <a:gd name="T25" fmla="*/ 0 h 142"/>
              <a:gd name="T26" fmla="*/ 0 w 87"/>
              <a:gd name="T27" fmla="*/ 0 h 142"/>
              <a:gd name="T28" fmla="*/ 0 w 87"/>
              <a:gd name="T29" fmla="*/ 0 h 142"/>
              <a:gd name="T30" fmla="*/ 0 w 87"/>
              <a:gd name="T31" fmla="*/ 0 h 142"/>
              <a:gd name="T32" fmla="*/ 0 w 87"/>
              <a:gd name="T33" fmla="*/ 0 h 142"/>
              <a:gd name="T34" fmla="*/ 0 w 87"/>
              <a:gd name="T35" fmla="*/ 0 h 14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7"/>
              <a:gd name="T55" fmla="*/ 0 h 142"/>
              <a:gd name="T56" fmla="*/ 87 w 87"/>
              <a:gd name="T57" fmla="*/ 142 h 14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7" h="142">
                <a:moveTo>
                  <a:pt x="0" y="20"/>
                </a:moveTo>
                <a:lnTo>
                  <a:pt x="39" y="0"/>
                </a:lnTo>
                <a:lnTo>
                  <a:pt x="51" y="12"/>
                </a:lnTo>
                <a:lnTo>
                  <a:pt x="61" y="26"/>
                </a:lnTo>
                <a:lnTo>
                  <a:pt x="69" y="42"/>
                </a:lnTo>
                <a:lnTo>
                  <a:pt x="75" y="57"/>
                </a:lnTo>
                <a:lnTo>
                  <a:pt x="79" y="74"/>
                </a:lnTo>
                <a:lnTo>
                  <a:pt x="83" y="94"/>
                </a:lnTo>
                <a:lnTo>
                  <a:pt x="86" y="116"/>
                </a:lnTo>
                <a:lnTo>
                  <a:pt x="87" y="142"/>
                </a:lnTo>
                <a:lnTo>
                  <a:pt x="78" y="119"/>
                </a:lnTo>
                <a:lnTo>
                  <a:pt x="70" y="101"/>
                </a:lnTo>
                <a:lnTo>
                  <a:pt x="60" y="86"/>
                </a:lnTo>
                <a:lnTo>
                  <a:pt x="48" y="69"/>
                </a:lnTo>
                <a:lnTo>
                  <a:pt x="39" y="57"/>
                </a:lnTo>
                <a:lnTo>
                  <a:pt x="26" y="42"/>
                </a:lnTo>
                <a:lnTo>
                  <a:pt x="14" y="31"/>
                </a:lnTo>
                <a:lnTo>
                  <a:pt x="0" y="20"/>
                </a:lnTo>
                <a:close/>
              </a:path>
            </a:pathLst>
          </a:custGeom>
          <a:solidFill>
            <a:srgbClr val="C0C0C0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9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/>
          </xdr:cNvSpPr>
        </xdr:nvSpPr>
        <xdr:spPr bwMode="auto">
          <a:xfrm>
            <a:off x="405" y="207"/>
            <a:ext cx="84" cy="61"/>
          </a:xfrm>
          <a:custGeom>
            <a:avLst/>
            <a:gdLst>
              <a:gd name="T0" fmla="*/ 0 w 343"/>
              <a:gd name="T1" fmla="*/ 0 h 260"/>
              <a:gd name="T2" fmla="*/ 0 w 343"/>
              <a:gd name="T3" fmla="*/ 0 h 260"/>
              <a:gd name="T4" fmla="*/ 0 w 343"/>
              <a:gd name="T5" fmla="*/ 0 h 260"/>
              <a:gd name="T6" fmla="*/ 0 w 343"/>
              <a:gd name="T7" fmla="*/ 0 h 260"/>
              <a:gd name="T8" fmla="*/ 0 w 343"/>
              <a:gd name="T9" fmla="*/ 0 h 260"/>
              <a:gd name="T10" fmla="*/ 0 w 343"/>
              <a:gd name="T11" fmla="*/ 0 h 260"/>
              <a:gd name="T12" fmla="*/ 0 w 343"/>
              <a:gd name="T13" fmla="*/ 0 h 260"/>
              <a:gd name="T14" fmla="*/ 0 w 343"/>
              <a:gd name="T15" fmla="*/ 0 h 260"/>
              <a:gd name="T16" fmla="*/ 0 w 343"/>
              <a:gd name="T17" fmla="*/ 0 h 260"/>
              <a:gd name="T18" fmla="*/ 0 w 343"/>
              <a:gd name="T19" fmla="*/ 0 h 260"/>
              <a:gd name="T20" fmla="*/ 0 w 343"/>
              <a:gd name="T21" fmla="*/ 0 h 260"/>
              <a:gd name="T22" fmla="*/ 0 w 343"/>
              <a:gd name="T23" fmla="*/ 0 h 260"/>
              <a:gd name="T24" fmla="*/ 0 w 343"/>
              <a:gd name="T25" fmla="*/ 0 h 260"/>
              <a:gd name="T26" fmla="*/ 0 w 343"/>
              <a:gd name="T27" fmla="*/ 0 h 260"/>
              <a:gd name="T28" fmla="*/ 0 w 343"/>
              <a:gd name="T29" fmla="*/ 0 h 260"/>
              <a:gd name="T30" fmla="*/ 0 w 343"/>
              <a:gd name="T31" fmla="*/ 0 h 260"/>
              <a:gd name="T32" fmla="*/ 0 w 343"/>
              <a:gd name="T33" fmla="*/ 0 h 260"/>
              <a:gd name="T34" fmla="*/ 0 w 343"/>
              <a:gd name="T35" fmla="*/ 0 h 260"/>
              <a:gd name="T36" fmla="*/ 0 w 343"/>
              <a:gd name="T37" fmla="*/ 0 h 260"/>
              <a:gd name="T38" fmla="*/ 0 w 343"/>
              <a:gd name="T39" fmla="*/ 0 h 260"/>
              <a:gd name="T40" fmla="*/ 0 w 343"/>
              <a:gd name="T41" fmla="*/ 0 h 260"/>
              <a:gd name="T42" fmla="*/ 0 w 343"/>
              <a:gd name="T43" fmla="*/ 0 h 260"/>
              <a:gd name="T44" fmla="*/ 0 w 343"/>
              <a:gd name="T45" fmla="*/ 0 h 260"/>
              <a:gd name="T46" fmla="*/ 0 w 343"/>
              <a:gd name="T47" fmla="*/ 0 h 260"/>
              <a:gd name="T48" fmla="*/ 0 w 343"/>
              <a:gd name="T49" fmla="*/ 0 h 260"/>
              <a:gd name="T50" fmla="*/ 0 w 343"/>
              <a:gd name="T51" fmla="*/ 0 h 260"/>
              <a:gd name="T52" fmla="*/ 0 w 343"/>
              <a:gd name="T53" fmla="*/ 0 h 260"/>
              <a:gd name="T54" fmla="*/ 0 w 343"/>
              <a:gd name="T55" fmla="*/ 0 h 260"/>
              <a:gd name="T56" fmla="*/ 0 w 343"/>
              <a:gd name="T57" fmla="*/ 0 h 260"/>
              <a:gd name="T58" fmla="*/ 0 w 343"/>
              <a:gd name="T59" fmla="*/ 0 h 260"/>
              <a:gd name="T60" fmla="*/ 0 w 343"/>
              <a:gd name="T61" fmla="*/ 0 h 260"/>
              <a:gd name="T62" fmla="*/ 0 w 343"/>
              <a:gd name="T63" fmla="*/ 0 h 260"/>
              <a:gd name="T64" fmla="*/ 0 w 343"/>
              <a:gd name="T65" fmla="*/ 0 h 260"/>
              <a:gd name="T66" fmla="*/ 0 w 343"/>
              <a:gd name="T67" fmla="*/ 0 h 260"/>
              <a:gd name="T68" fmla="*/ 0 w 343"/>
              <a:gd name="T69" fmla="*/ 0 h 260"/>
              <a:gd name="T70" fmla="*/ 0 w 343"/>
              <a:gd name="T71" fmla="*/ 0 h 260"/>
              <a:gd name="T72" fmla="*/ 0 w 343"/>
              <a:gd name="T73" fmla="*/ 0 h 260"/>
              <a:gd name="T74" fmla="*/ 0 w 343"/>
              <a:gd name="T75" fmla="*/ 0 h 260"/>
              <a:gd name="T76" fmla="*/ 0 w 343"/>
              <a:gd name="T77" fmla="*/ 0 h 260"/>
              <a:gd name="T78" fmla="*/ 0 w 343"/>
              <a:gd name="T79" fmla="*/ 0 h 260"/>
              <a:gd name="T80" fmla="*/ 0 w 343"/>
              <a:gd name="T81" fmla="*/ 0 h 260"/>
              <a:gd name="T82" fmla="*/ 0 w 343"/>
              <a:gd name="T83" fmla="*/ 0 h 260"/>
              <a:gd name="T84" fmla="*/ 0 w 343"/>
              <a:gd name="T85" fmla="*/ 0 h 260"/>
              <a:gd name="T86" fmla="*/ 0 w 343"/>
              <a:gd name="T87" fmla="*/ 0 h 260"/>
              <a:gd name="T88" fmla="*/ 0 w 343"/>
              <a:gd name="T89" fmla="*/ 0 h 260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43"/>
              <a:gd name="T136" fmla="*/ 0 h 260"/>
              <a:gd name="T137" fmla="*/ 343 w 343"/>
              <a:gd name="T138" fmla="*/ 260 h 260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43" h="260">
                <a:moveTo>
                  <a:pt x="0" y="260"/>
                </a:moveTo>
                <a:lnTo>
                  <a:pt x="4" y="237"/>
                </a:lnTo>
                <a:lnTo>
                  <a:pt x="10" y="217"/>
                </a:lnTo>
                <a:lnTo>
                  <a:pt x="17" y="196"/>
                </a:lnTo>
                <a:lnTo>
                  <a:pt x="24" y="176"/>
                </a:lnTo>
                <a:lnTo>
                  <a:pt x="34" y="156"/>
                </a:lnTo>
                <a:lnTo>
                  <a:pt x="44" y="140"/>
                </a:lnTo>
                <a:lnTo>
                  <a:pt x="56" y="122"/>
                </a:lnTo>
                <a:lnTo>
                  <a:pt x="69" y="104"/>
                </a:lnTo>
                <a:lnTo>
                  <a:pt x="80" y="90"/>
                </a:lnTo>
                <a:lnTo>
                  <a:pt x="94" y="75"/>
                </a:lnTo>
                <a:lnTo>
                  <a:pt x="109" y="62"/>
                </a:lnTo>
                <a:lnTo>
                  <a:pt x="127" y="48"/>
                </a:lnTo>
                <a:lnTo>
                  <a:pt x="145" y="37"/>
                </a:lnTo>
                <a:lnTo>
                  <a:pt x="155" y="31"/>
                </a:lnTo>
                <a:lnTo>
                  <a:pt x="165" y="26"/>
                </a:lnTo>
                <a:lnTo>
                  <a:pt x="174" y="22"/>
                </a:lnTo>
                <a:lnTo>
                  <a:pt x="183" y="18"/>
                </a:lnTo>
                <a:lnTo>
                  <a:pt x="192" y="15"/>
                </a:lnTo>
                <a:lnTo>
                  <a:pt x="200" y="12"/>
                </a:lnTo>
                <a:lnTo>
                  <a:pt x="213" y="9"/>
                </a:lnTo>
                <a:lnTo>
                  <a:pt x="227" y="6"/>
                </a:lnTo>
                <a:lnTo>
                  <a:pt x="239" y="4"/>
                </a:lnTo>
                <a:lnTo>
                  <a:pt x="251" y="2"/>
                </a:lnTo>
                <a:lnTo>
                  <a:pt x="264" y="1"/>
                </a:lnTo>
                <a:lnTo>
                  <a:pt x="275" y="0"/>
                </a:lnTo>
                <a:lnTo>
                  <a:pt x="287" y="1"/>
                </a:lnTo>
                <a:lnTo>
                  <a:pt x="295" y="2"/>
                </a:lnTo>
                <a:lnTo>
                  <a:pt x="343" y="108"/>
                </a:lnTo>
                <a:lnTo>
                  <a:pt x="304" y="110"/>
                </a:lnTo>
                <a:lnTo>
                  <a:pt x="284" y="111"/>
                </a:lnTo>
                <a:lnTo>
                  <a:pt x="261" y="113"/>
                </a:lnTo>
                <a:lnTo>
                  <a:pt x="248" y="115"/>
                </a:lnTo>
                <a:lnTo>
                  <a:pt x="233" y="118"/>
                </a:lnTo>
                <a:lnTo>
                  <a:pt x="208" y="124"/>
                </a:lnTo>
                <a:lnTo>
                  <a:pt x="185" y="130"/>
                </a:lnTo>
                <a:lnTo>
                  <a:pt x="173" y="134"/>
                </a:lnTo>
                <a:lnTo>
                  <a:pt x="159" y="139"/>
                </a:lnTo>
                <a:lnTo>
                  <a:pt x="138" y="148"/>
                </a:lnTo>
                <a:lnTo>
                  <a:pt x="119" y="158"/>
                </a:lnTo>
                <a:lnTo>
                  <a:pt x="97" y="170"/>
                </a:lnTo>
                <a:lnTo>
                  <a:pt x="78" y="183"/>
                </a:lnTo>
                <a:lnTo>
                  <a:pt x="55" y="203"/>
                </a:lnTo>
                <a:lnTo>
                  <a:pt x="35" y="222"/>
                </a:lnTo>
                <a:lnTo>
                  <a:pt x="0" y="260"/>
                </a:lnTo>
                <a:close/>
              </a:path>
            </a:pathLst>
          </a:custGeom>
          <a:solidFill>
            <a:srgbClr val="777777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0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/>
          </xdr:cNvSpPr>
        </xdr:nvSpPr>
        <xdr:spPr bwMode="auto">
          <a:xfrm>
            <a:off x="420" y="250"/>
            <a:ext cx="55" cy="33"/>
          </a:xfrm>
          <a:custGeom>
            <a:avLst/>
            <a:gdLst>
              <a:gd name="T0" fmla="*/ 0 w 225"/>
              <a:gd name="T1" fmla="*/ 0 h 140"/>
              <a:gd name="T2" fmla="*/ 0 w 225"/>
              <a:gd name="T3" fmla="*/ 0 h 140"/>
              <a:gd name="T4" fmla="*/ 0 w 225"/>
              <a:gd name="T5" fmla="*/ 0 h 140"/>
              <a:gd name="T6" fmla="*/ 0 w 225"/>
              <a:gd name="T7" fmla="*/ 0 h 140"/>
              <a:gd name="T8" fmla="*/ 0 w 225"/>
              <a:gd name="T9" fmla="*/ 0 h 140"/>
              <a:gd name="T10" fmla="*/ 0 w 225"/>
              <a:gd name="T11" fmla="*/ 0 h 140"/>
              <a:gd name="T12" fmla="*/ 0 w 225"/>
              <a:gd name="T13" fmla="*/ 0 h 140"/>
              <a:gd name="T14" fmla="*/ 0 w 225"/>
              <a:gd name="T15" fmla="*/ 0 h 140"/>
              <a:gd name="T16" fmla="*/ 0 w 225"/>
              <a:gd name="T17" fmla="*/ 0 h 140"/>
              <a:gd name="T18" fmla="*/ 0 w 225"/>
              <a:gd name="T19" fmla="*/ 0 h 140"/>
              <a:gd name="T20" fmla="*/ 0 w 225"/>
              <a:gd name="T21" fmla="*/ 0 h 140"/>
              <a:gd name="T22" fmla="*/ 0 w 225"/>
              <a:gd name="T23" fmla="*/ 0 h 140"/>
              <a:gd name="T24" fmla="*/ 0 w 225"/>
              <a:gd name="T25" fmla="*/ 0 h 140"/>
              <a:gd name="T26" fmla="*/ 0 w 225"/>
              <a:gd name="T27" fmla="*/ 0 h 140"/>
              <a:gd name="T28" fmla="*/ 0 w 225"/>
              <a:gd name="T29" fmla="*/ 0 h 140"/>
              <a:gd name="T30" fmla="*/ 0 w 225"/>
              <a:gd name="T31" fmla="*/ 0 h 140"/>
              <a:gd name="T32" fmla="*/ 0 w 225"/>
              <a:gd name="T33" fmla="*/ 0 h 140"/>
              <a:gd name="T34" fmla="*/ 0 w 225"/>
              <a:gd name="T35" fmla="*/ 0 h 140"/>
              <a:gd name="T36" fmla="*/ 0 w 225"/>
              <a:gd name="T37" fmla="*/ 0 h 140"/>
              <a:gd name="T38" fmla="*/ 0 w 225"/>
              <a:gd name="T39" fmla="*/ 0 h 140"/>
              <a:gd name="T40" fmla="*/ 0 w 225"/>
              <a:gd name="T41" fmla="*/ 0 h 140"/>
              <a:gd name="T42" fmla="*/ 0 w 225"/>
              <a:gd name="T43" fmla="*/ 0 h 140"/>
              <a:gd name="T44" fmla="*/ 0 w 225"/>
              <a:gd name="T45" fmla="*/ 0 h 140"/>
              <a:gd name="T46" fmla="*/ 0 w 225"/>
              <a:gd name="T47" fmla="*/ 0 h 140"/>
              <a:gd name="T48" fmla="*/ 0 w 225"/>
              <a:gd name="T49" fmla="*/ 0 h 140"/>
              <a:gd name="T50" fmla="*/ 0 w 225"/>
              <a:gd name="T51" fmla="*/ 0 h 140"/>
              <a:gd name="T52" fmla="*/ 0 w 225"/>
              <a:gd name="T53" fmla="*/ 0 h 140"/>
              <a:gd name="T54" fmla="*/ 0 w 225"/>
              <a:gd name="T55" fmla="*/ 0 h 14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25"/>
              <a:gd name="T85" fmla="*/ 0 h 140"/>
              <a:gd name="T86" fmla="*/ 225 w 225"/>
              <a:gd name="T87" fmla="*/ 140 h 140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25" h="140">
                <a:moveTo>
                  <a:pt x="0" y="11"/>
                </a:moveTo>
                <a:lnTo>
                  <a:pt x="13" y="37"/>
                </a:lnTo>
                <a:lnTo>
                  <a:pt x="25" y="55"/>
                </a:lnTo>
                <a:lnTo>
                  <a:pt x="36" y="67"/>
                </a:lnTo>
                <a:lnTo>
                  <a:pt x="46" y="77"/>
                </a:lnTo>
                <a:lnTo>
                  <a:pt x="54" y="84"/>
                </a:lnTo>
                <a:lnTo>
                  <a:pt x="62" y="91"/>
                </a:lnTo>
                <a:lnTo>
                  <a:pt x="71" y="98"/>
                </a:lnTo>
                <a:lnTo>
                  <a:pt x="82" y="106"/>
                </a:lnTo>
                <a:lnTo>
                  <a:pt x="89" y="110"/>
                </a:lnTo>
                <a:lnTo>
                  <a:pt x="95" y="114"/>
                </a:lnTo>
                <a:lnTo>
                  <a:pt x="104" y="119"/>
                </a:lnTo>
                <a:lnTo>
                  <a:pt x="115" y="124"/>
                </a:lnTo>
                <a:lnTo>
                  <a:pt x="128" y="129"/>
                </a:lnTo>
                <a:lnTo>
                  <a:pt x="138" y="132"/>
                </a:lnTo>
                <a:lnTo>
                  <a:pt x="148" y="134"/>
                </a:lnTo>
                <a:lnTo>
                  <a:pt x="163" y="137"/>
                </a:lnTo>
                <a:lnTo>
                  <a:pt x="181" y="140"/>
                </a:lnTo>
                <a:lnTo>
                  <a:pt x="225" y="42"/>
                </a:lnTo>
                <a:lnTo>
                  <a:pt x="186" y="41"/>
                </a:lnTo>
                <a:lnTo>
                  <a:pt x="148" y="40"/>
                </a:lnTo>
                <a:lnTo>
                  <a:pt x="131" y="39"/>
                </a:lnTo>
                <a:lnTo>
                  <a:pt x="111" y="37"/>
                </a:lnTo>
                <a:lnTo>
                  <a:pt x="88" y="33"/>
                </a:lnTo>
                <a:lnTo>
                  <a:pt x="68" y="27"/>
                </a:lnTo>
                <a:lnTo>
                  <a:pt x="53" y="22"/>
                </a:lnTo>
                <a:lnTo>
                  <a:pt x="34" y="14"/>
                </a:lnTo>
                <a:lnTo>
                  <a:pt x="15" y="0"/>
                </a:lnTo>
              </a:path>
            </a:pathLst>
          </a:custGeom>
          <a:solidFill>
            <a:srgbClr val="969696">
              <a:alpha val="50195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1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>
            <a:spLocks/>
          </xdr:cNvSpPr>
        </xdr:nvSpPr>
        <xdr:spPr bwMode="auto">
          <a:xfrm>
            <a:off x="390" y="238"/>
            <a:ext cx="19" cy="9"/>
          </a:xfrm>
          <a:custGeom>
            <a:avLst/>
            <a:gdLst>
              <a:gd name="T0" fmla="*/ 0 w 76"/>
              <a:gd name="T1" fmla="*/ 0 h 38"/>
              <a:gd name="T2" fmla="*/ 0 w 76"/>
              <a:gd name="T3" fmla="*/ 0 h 38"/>
              <a:gd name="T4" fmla="*/ 0 w 76"/>
              <a:gd name="T5" fmla="*/ 0 h 38"/>
              <a:gd name="T6" fmla="*/ 0 w 76"/>
              <a:gd name="T7" fmla="*/ 0 h 38"/>
              <a:gd name="T8" fmla="*/ 0 w 76"/>
              <a:gd name="T9" fmla="*/ 0 h 38"/>
              <a:gd name="T10" fmla="*/ 0 w 76"/>
              <a:gd name="T11" fmla="*/ 0 h 38"/>
              <a:gd name="T12" fmla="*/ 0 w 76"/>
              <a:gd name="T13" fmla="*/ 0 h 38"/>
              <a:gd name="T14" fmla="*/ 0 w 76"/>
              <a:gd name="T15" fmla="*/ 0 h 38"/>
              <a:gd name="T16" fmla="*/ 0 w 76"/>
              <a:gd name="T17" fmla="*/ 0 h 38"/>
              <a:gd name="T18" fmla="*/ 0 w 76"/>
              <a:gd name="T19" fmla="*/ 0 h 38"/>
              <a:gd name="T20" fmla="*/ 0 w 76"/>
              <a:gd name="T21" fmla="*/ 0 h 38"/>
              <a:gd name="T22" fmla="*/ 0 w 76"/>
              <a:gd name="T23" fmla="*/ 0 h 38"/>
              <a:gd name="T24" fmla="*/ 0 w 76"/>
              <a:gd name="T25" fmla="*/ 0 h 38"/>
              <a:gd name="T26" fmla="*/ 0 w 76"/>
              <a:gd name="T27" fmla="*/ 0 h 3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6"/>
              <a:gd name="T43" fmla="*/ 0 h 38"/>
              <a:gd name="T44" fmla="*/ 76 w 76"/>
              <a:gd name="T45" fmla="*/ 38 h 3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6" h="38">
                <a:moveTo>
                  <a:pt x="4" y="0"/>
                </a:moveTo>
                <a:lnTo>
                  <a:pt x="14" y="6"/>
                </a:lnTo>
                <a:lnTo>
                  <a:pt x="24" y="11"/>
                </a:lnTo>
                <a:lnTo>
                  <a:pt x="37" y="14"/>
                </a:lnTo>
                <a:lnTo>
                  <a:pt x="44" y="15"/>
                </a:lnTo>
                <a:lnTo>
                  <a:pt x="57" y="16"/>
                </a:lnTo>
                <a:lnTo>
                  <a:pt x="76" y="15"/>
                </a:lnTo>
                <a:lnTo>
                  <a:pt x="62" y="25"/>
                </a:lnTo>
                <a:lnTo>
                  <a:pt x="50" y="30"/>
                </a:lnTo>
                <a:lnTo>
                  <a:pt x="36" y="35"/>
                </a:lnTo>
                <a:lnTo>
                  <a:pt x="20" y="38"/>
                </a:lnTo>
                <a:lnTo>
                  <a:pt x="10" y="38"/>
                </a:lnTo>
                <a:lnTo>
                  <a:pt x="0" y="36"/>
                </a:lnTo>
                <a:lnTo>
                  <a:pt x="4" y="0"/>
                </a:lnTo>
                <a:close/>
              </a:path>
            </a:pathLst>
          </a:custGeom>
          <a:solidFill>
            <a:srgbClr val="C0C0C0">
              <a:alpha val="47842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17</xdr:row>
      <xdr:rowOff>142875</xdr:rowOff>
    </xdr:from>
    <xdr:to>
      <xdr:col>4</xdr:col>
      <xdr:colOff>95250</xdr:colOff>
      <xdr:row>25</xdr:row>
      <xdr:rowOff>219075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038225" y="5076825"/>
          <a:ext cx="2371725" cy="2438400"/>
        </a:xfrm>
        <a:prstGeom prst="wedgeRoundRectCallout">
          <a:avLst>
            <a:gd name="adj1" fmla="val 188926"/>
            <a:gd name="adj2" fmla="val -716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請求が複数月にわたる場合に、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うす緑色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の部分のみ記入をして各担当者へ提出してください。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■注）この用紙は請負工事の際に社員より発行されます。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WINDOWS\Temporary%20Internet%20Files\Content.IE5\IUIZDCDU\&#65303;&#26376;&#27743;&#22338;\&#12501;&#12449;&#12452;&#12523;3&#26376;\&#33738;&#22320;&#37096;&#38263;&#12496;&#12483;&#12463;&#12450;&#12483;&#12503;\&#30000;&#20024;\39&#26041;&#37341;\&#21463;&#27880;&#65296;&#653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0\share\Documents%20and%20Settings\h-tomioka\Local%20Settings\Temporary%20Internet%20Files\Content.Outlook\0SRSJNJA\desktop\desktop(H23.10.2)\&#12422;&#12356;&#24037;&#25151;H23.8\34&#26399;&#12288;&#12422;&#12356;&#24037;&#25151;CCS&#12288;H23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idpc\&#20849;&#26377;\windows\&#65411;&#65438;&#65405;&#65400;&#65412;&#65391;&#65420;&#65439;\&#65321;&#65331;&#65327;\&#65296;&#65297;&#65298;&#27798;&#32260;&#31649;&#29702;&#20107;&#21209;&#25152;\001&#20316;&#26989;&#35336;&#30011;&#26360;\H12&#20445;&#20840;&#24037;&#20107;&#25552;&#20986;&#26360;&#39006;\001&#19979;&#38306;\006&#26376;&#38291;&#24037;&#31243;&#65288;&#20104;&#23450;&#65289;\&#25552;&#20986;&#26360;&#39006;&#27096;&#24335;&#385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39&#26041;&#37341;\&#21463;&#27880;&#65296;&#653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20445;&#20840;&#35506;\&#26045;&#35373;&#20445;&#20840;&#35506;\H12&#20445;&#20840;&#24037;&#20107;&#25552;&#20986;&#26360;&#39006;\001&#19979;&#38306;\006&#26376;&#38291;&#24037;&#31243;&#65288;&#20104;&#23450;&#65289;\&#25552;&#20986;&#26360;&#39006;&#27096;&#24335;&#385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０６"/>
    </sheetNames>
    <definedNames>
      <definedName name="グラフデータ作成" refersTo="#REF!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予算（初期）"/>
      <sheetName val="前期末調整明細"/>
      <sheetName val="実質"/>
      <sheetName val="受注対策"/>
      <sheetName val="来期繰越計算"/>
      <sheetName val="現状の改善"/>
      <sheetName val="全体業績管理表"/>
      <sheetName val="工事台帳（新築）"/>
      <sheetName val="工事台帳（リフォーム）"/>
      <sheetName val="工事台帳（その他） "/>
      <sheetName val="営業見込"/>
      <sheetName val="鹿野"/>
      <sheetName val="田口"/>
      <sheetName val="晴山"/>
      <sheetName val="人件費管理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週間提出"/>
      <sheetName val="週間工程"/>
      <sheetName val="月間提出"/>
      <sheetName val="月間工程"/>
      <sheetName val="Sheet1"/>
      <sheetName val="材料使用"/>
      <sheetName val="材料承諾"/>
      <sheetName val="材料検査"/>
      <sheetName val="立会（検査）"/>
      <sheetName val="検測調書"/>
      <sheetName val="箇所完了"/>
      <sheetName val="受渡書"/>
      <sheetName val="新単価"/>
      <sheetName val="打合簿"/>
      <sheetName val="発生材調書"/>
      <sheetName val="休日承諾"/>
      <sheetName val="現場代理人"/>
      <sheetName val="保全技安全"/>
      <sheetName val="光通信"/>
      <sheetName val="工事写真"/>
      <sheetName val="提出"/>
      <sheetName val="メモ"/>
      <sheetName val="監督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str">
            <v>事務所名</v>
          </cell>
          <cell r="C1" t="str">
            <v>監督員名</v>
          </cell>
          <cell r="D1" t="str">
            <v>主任補助監督員名</v>
          </cell>
        </row>
        <row r="2">
          <cell r="A2">
            <v>1</v>
          </cell>
          <cell r="B2" t="str">
            <v>下関管理事務所</v>
          </cell>
          <cell r="C2" t="str">
            <v>大串　　直文</v>
          </cell>
          <cell r="D2" t="str">
            <v>山本　　　豊</v>
          </cell>
        </row>
        <row r="3">
          <cell r="A3">
            <v>2</v>
          </cell>
          <cell r="B3" t="str">
            <v>北九州管理事務所</v>
          </cell>
          <cell r="C3" t="str">
            <v>河村　　幸夫</v>
          </cell>
          <cell r="D3" t="str">
            <v>古河　　俊秀</v>
          </cell>
        </row>
        <row r="4">
          <cell r="A4">
            <v>3</v>
          </cell>
          <cell r="B4" t="str">
            <v>久留米管理事務所</v>
          </cell>
          <cell r="C4" t="str">
            <v>佐伯　　　豊</v>
          </cell>
          <cell r="D4" t="str">
            <v>古賀　　久之</v>
          </cell>
        </row>
        <row r="5">
          <cell r="A5">
            <v>4</v>
          </cell>
          <cell r="B5" t="str">
            <v>熊本管理事務所</v>
          </cell>
          <cell r="C5" t="str">
            <v>植山　　　聡</v>
          </cell>
          <cell r="D5" t="str">
            <v>八津尾　俊英</v>
          </cell>
        </row>
        <row r="6">
          <cell r="A6">
            <v>5</v>
          </cell>
          <cell r="B6" t="str">
            <v>八代管理事務所</v>
          </cell>
          <cell r="C6" t="str">
            <v>松下　　幸男</v>
          </cell>
          <cell r="D6" t="str">
            <v>天利　　健一</v>
          </cell>
        </row>
        <row r="7">
          <cell r="A7">
            <v>6</v>
          </cell>
          <cell r="B7" t="str">
            <v>鹿児島管理事務所</v>
          </cell>
          <cell r="C7" t="str">
            <v>原田　　謙二</v>
          </cell>
          <cell r="D7" t="str">
            <v>酒井　　克也</v>
          </cell>
        </row>
        <row r="8">
          <cell r="A8">
            <v>7</v>
          </cell>
          <cell r="B8" t="str">
            <v>都城管理事務所</v>
          </cell>
          <cell r="C8" t="str">
            <v>日永田　雅司</v>
          </cell>
          <cell r="D8" t="str">
            <v>黒田　　　正</v>
          </cell>
        </row>
        <row r="9">
          <cell r="A9">
            <v>8</v>
          </cell>
          <cell r="B9" t="str">
            <v>佐賀管理事務所</v>
          </cell>
          <cell r="C9" t="str">
            <v>山本　　忠守</v>
          </cell>
          <cell r="D9" t="str">
            <v>中島　健志郎</v>
          </cell>
        </row>
        <row r="10">
          <cell r="A10">
            <v>9</v>
          </cell>
          <cell r="B10" t="str">
            <v>長崎管理事務所</v>
          </cell>
          <cell r="C10" t="str">
            <v>谷口　　　至</v>
          </cell>
          <cell r="D10" t="str">
            <v>藤井　　貴登</v>
          </cell>
        </row>
        <row r="11">
          <cell r="A11">
            <v>10</v>
          </cell>
          <cell r="B11" t="str">
            <v>大分管理事務所</v>
          </cell>
          <cell r="C11" t="str">
            <v>樺島　　　積</v>
          </cell>
          <cell r="D11" t="str">
            <v>大佐古　伸次</v>
          </cell>
        </row>
        <row r="12">
          <cell r="A12">
            <v>11</v>
          </cell>
          <cell r="B12" t="str">
            <v>沖縄管理事務所</v>
          </cell>
          <cell r="C12" t="str">
            <v>高橋　　　誠</v>
          </cell>
          <cell r="D12" t="str">
            <v>佐々木　和男</v>
          </cell>
        </row>
        <row r="13">
          <cell r="A13">
            <v>12</v>
          </cell>
          <cell r="B13" t="str">
            <v>延岡南道路管理事務所</v>
          </cell>
          <cell r="C13" t="str">
            <v>片小田　正人</v>
          </cell>
        </row>
        <row r="14">
          <cell r="A14">
            <v>13</v>
          </cell>
          <cell r="B14" t="str">
            <v>鹿児島工事事務所</v>
          </cell>
          <cell r="C14" t="str">
            <v>阿川　　清隆</v>
          </cell>
        </row>
        <row r="15">
          <cell r="A15">
            <v>14</v>
          </cell>
          <cell r="B15" t="str">
            <v>施設保全課</v>
          </cell>
          <cell r="C15" t="str">
            <v>有江　　勝一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０６"/>
    </sheetNames>
    <definedNames>
      <definedName name="グラフデータ作成" refersTo="#REF!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週間提出"/>
      <sheetName val="週間工程"/>
      <sheetName val="月間提出"/>
      <sheetName val="月間工程"/>
      <sheetName val="Sheet1"/>
      <sheetName val="材料使用"/>
      <sheetName val="材料承諾"/>
      <sheetName val="材料検査"/>
      <sheetName val="立会（検査）"/>
      <sheetName val="検測調書"/>
      <sheetName val="箇所完了"/>
      <sheetName val="受渡書"/>
      <sheetName val="新単価"/>
      <sheetName val="打合簿"/>
      <sheetName val="発生材調書"/>
      <sheetName val="休日承諾"/>
      <sheetName val="現場代理人"/>
      <sheetName val="保全技安全"/>
      <sheetName val="光通信"/>
      <sheetName val="工事写真"/>
      <sheetName val="提出"/>
      <sheetName val="メモ"/>
      <sheetName val="監督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str">
            <v>事務所名</v>
          </cell>
          <cell r="C1" t="str">
            <v>監督員名</v>
          </cell>
          <cell r="D1" t="str">
            <v>主任補助監督員名</v>
          </cell>
        </row>
        <row r="2">
          <cell r="A2">
            <v>1</v>
          </cell>
          <cell r="B2" t="str">
            <v>下関管理事務所</v>
          </cell>
          <cell r="C2" t="str">
            <v>大串　　直文</v>
          </cell>
          <cell r="D2" t="str">
            <v>山本　　　豊</v>
          </cell>
        </row>
        <row r="3">
          <cell r="A3">
            <v>2</v>
          </cell>
          <cell r="B3" t="str">
            <v>北九州管理事務所</v>
          </cell>
          <cell r="C3" t="str">
            <v>河村　　幸夫</v>
          </cell>
          <cell r="D3" t="str">
            <v>古河　　俊秀</v>
          </cell>
        </row>
        <row r="4">
          <cell r="A4">
            <v>3</v>
          </cell>
          <cell r="B4" t="str">
            <v>久留米管理事務所</v>
          </cell>
          <cell r="C4" t="str">
            <v>佐伯　　　豊</v>
          </cell>
          <cell r="D4" t="str">
            <v>古賀　　久之</v>
          </cell>
        </row>
        <row r="5">
          <cell r="A5">
            <v>4</v>
          </cell>
          <cell r="B5" t="str">
            <v>熊本管理事務所</v>
          </cell>
          <cell r="C5" t="str">
            <v>植山　　　聡</v>
          </cell>
          <cell r="D5" t="str">
            <v>八津尾　俊英</v>
          </cell>
        </row>
        <row r="6">
          <cell r="A6">
            <v>5</v>
          </cell>
          <cell r="B6" t="str">
            <v>八代管理事務所</v>
          </cell>
          <cell r="C6" t="str">
            <v>松下　　幸男</v>
          </cell>
          <cell r="D6" t="str">
            <v>天利　　健一</v>
          </cell>
        </row>
        <row r="7">
          <cell r="A7">
            <v>6</v>
          </cell>
          <cell r="B7" t="str">
            <v>鹿児島管理事務所</v>
          </cell>
          <cell r="C7" t="str">
            <v>原田　　謙二</v>
          </cell>
          <cell r="D7" t="str">
            <v>酒井　　克也</v>
          </cell>
        </row>
        <row r="8">
          <cell r="A8">
            <v>7</v>
          </cell>
          <cell r="B8" t="str">
            <v>都城管理事務所</v>
          </cell>
          <cell r="C8" t="str">
            <v>日永田　雅司</v>
          </cell>
          <cell r="D8" t="str">
            <v>黒田　　　正</v>
          </cell>
        </row>
        <row r="9">
          <cell r="A9">
            <v>8</v>
          </cell>
          <cell r="B9" t="str">
            <v>佐賀管理事務所</v>
          </cell>
          <cell r="C9" t="str">
            <v>山本　　忠守</v>
          </cell>
          <cell r="D9" t="str">
            <v>中島　健志郎</v>
          </cell>
        </row>
        <row r="10">
          <cell r="A10">
            <v>9</v>
          </cell>
          <cell r="B10" t="str">
            <v>長崎管理事務所</v>
          </cell>
          <cell r="C10" t="str">
            <v>谷口　　　至</v>
          </cell>
          <cell r="D10" t="str">
            <v>藤井　　貴登</v>
          </cell>
        </row>
        <row r="11">
          <cell r="A11">
            <v>10</v>
          </cell>
          <cell r="B11" t="str">
            <v>大分管理事務所</v>
          </cell>
          <cell r="C11" t="str">
            <v>樺島　　　積</v>
          </cell>
          <cell r="D11" t="str">
            <v>大佐古　伸次</v>
          </cell>
        </row>
        <row r="12">
          <cell r="A12">
            <v>11</v>
          </cell>
          <cell r="B12" t="str">
            <v>沖縄管理事務所</v>
          </cell>
          <cell r="C12" t="str">
            <v>高橋　　　誠</v>
          </cell>
          <cell r="D12" t="str">
            <v>佐々木　和男</v>
          </cell>
        </row>
        <row r="13">
          <cell r="A13">
            <v>12</v>
          </cell>
          <cell r="B13" t="str">
            <v>延岡南道路管理事務所</v>
          </cell>
          <cell r="C13" t="str">
            <v>片小田　正人</v>
          </cell>
        </row>
        <row r="14">
          <cell r="A14">
            <v>13</v>
          </cell>
          <cell r="B14" t="str">
            <v>鹿児島工事事務所</v>
          </cell>
          <cell r="C14" t="str">
            <v>阿川　　清隆</v>
          </cell>
        </row>
        <row r="15">
          <cell r="A15">
            <v>14</v>
          </cell>
          <cell r="B15" t="str">
            <v>施設保全課</v>
          </cell>
          <cell r="C15" t="str">
            <v>有江　　勝一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N37"/>
  <sheetViews>
    <sheetView showZeros="0" tabSelected="1" view="pageBreakPreview" zoomScale="85" zoomScaleNormal="100" zoomScaleSheetLayoutView="85" workbookViewId="0">
      <selection activeCell="K6" sqref="K6:N6"/>
    </sheetView>
  </sheetViews>
  <sheetFormatPr defaultColWidth="7.25" defaultRowHeight="13.5"/>
  <cols>
    <col min="1" max="1" width="1.25" style="1" customWidth="1"/>
    <col min="2" max="2" width="10.125" style="1" customWidth="1"/>
    <col min="3" max="3" width="5.5" style="1" customWidth="1"/>
    <col min="4" max="4" width="9.5" style="1" customWidth="1"/>
    <col min="5" max="5" width="8.375" style="1" customWidth="1"/>
    <col min="6" max="6" width="9.75" style="1" customWidth="1"/>
    <col min="7" max="7" width="1.75" style="1" customWidth="1"/>
    <col min="8" max="8" width="12.625" style="1" customWidth="1"/>
    <col min="9" max="9" width="8.125" style="1" customWidth="1"/>
    <col min="10" max="10" width="6.625" style="1" customWidth="1"/>
    <col min="11" max="12" width="5.625" style="1" customWidth="1"/>
    <col min="13" max="13" width="10.125" style="1" customWidth="1"/>
    <col min="14" max="14" width="6" style="1" customWidth="1"/>
    <col min="15" max="15" width="1.25" style="1" customWidth="1"/>
    <col min="16" max="16384" width="7.25" style="1"/>
  </cols>
  <sheetData>
    <row r="1" spans="2:14" ht="13.5" customHeight="1"/>
    <row r="2" spans="2:14" ht="24" customHeight="1">
      <c r="B2" s="2"/>
      <c r="C2" s="2"/>
      <c r="D2" s="2"/>
      <c r="E2" s="2"/>
      <c r="F2" s="2"/>
      <c r="G2" s="2"/>
      <c r="H2" s="2"/>
      <c r="I2" s="2"/>
      <c r="J2" s="3"/>
      <c r="K2" s="184" t="s">
        <v>0</v>
      </c>
      <c r="L2" s="185"/>
      <c r="M2" s="185"/>
      <c r="N2" s="186"/>
    </row>
    <row r="3" spans="2:14" ht="12" customHeight="1">
      <c r="K3" s="4"/>
      <c r="L3" s="4"/>
      <c r="M3" s="4"/>
      <c r="N3" s="4"/>
    </row>
    <row r="4" spans="2:14" ht="50.25" customHeight="1">
      <c r="B4" s="187" t="s">
        <v>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2:14" ht="18" customHeight="1" thickBo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7" t="s">
        <v>2</v>
      </c>
      <c r="N5" s="7"/>
    </row>
    <row r="6" spans="2:14" ht="42.75" customHeight="1" thickBot="1">
      <c r="B6" s="188" t="s">
        <v>3</v>
      </c>
      <c r="C6" s="188"/>
      <c r="D6" s="188"/>
      <c r="E6" s="188"/>
      <c r="F6" s="8"/>
      <c r="G6" s="8"/>
      <c r="H6" s="9"/>
      <c r="I6" s="189" t="s">
        <v>4</v>
      </c>
      <c r="J6" s="190"/>
      <c r="K6" s="191"/>
      <c r="L6" s="192"/>
      <c r="M6" s="192"/>
      <c r="N6" s="193"/>
    </row>
    <row r="7" spans="2:14" ht="11.1" customHeight="1">
      <c r="B7" s="115"/>
      <c r="C7" s="115"/>
      <c r="D7" s="115"/>
      <c r="E7" s="115"/>
      <c r="F7" s="8"/>
      <c r="G7" s="8"/>
      <c r="H7" s="9"/>
      <c r="I7" s="11"/>
      <c r="J7" s="11"/>
      <c r="K7" s="12"/>
      <c r="L7" s="12"/>
      <c r="M7" s="12"/>
      <c r="N7" s="12"/>
    </row>
    <row r="8" spans="2:14" ht="15" customHeight="1">
      <c r="B8" s="8"/>
      <c r="C8" s="8"/>
      <c r="D8" s="8"/>
      <c r="E8" s="8"/>
      <c r="F8" s="8"/>
      <c r="G8" s="8"/>
      <c r="H8" s="13"/>
      <c r="I8" s="14" t="s">
        <v>5</v>
      </c>
      <c r="J8" s="15"/>
      <c r="K8" s="16"/>
      <c r="L8" s="16"/>
      <c r="M8" s="16"/>
      <c r="N8" s="16"/>
    </row>
    <row r="9" spans="2:14" ht="30" customHeight="1">
      <c r="B9" s="5"/>
      <c r="C9" s="5"/>
      <c r="D9" s="5"/>
      <c r="E9" s="5"/>
      <c r="F9" s="5"/>
      <c r="G9" s="5"/>
      <c r="H9" s="17" t="s">
        <v>6</v>
      </c>
      <c r="I9" s="183"/>
      <c r="J9" s="183"/>
      <c r="K9" s="183"/>
      <c r="L9" s="183"/>
      <c r="M9" s="183"/>
      <c r="N9" s="183"/>
    </row>
    <row r="10" spans="2:14" ht="43.5" customHeight="1">
      <c r="B10" s="182"/>
      <c r="C10" s="182"/>
      <c r="D10" s="182"/>
      <c r="E10" s="114"/>
      <c r="F10" s="114"/>
      <c r="G10" s="114"/>
      <c r="H10" s="17" t="s">
        <v>7</v>
      </c>
      <c r="I10" s="169"/>
      <c r="J10" s="169"/>
      <c r="K10" s="169"/>
      <c r="L10" s="169"/>
      <c r="M10" s="169"/>
      <c r="N10" s="19" t="s">
        <v>8</v>
      </c>
    </row>
    <row r="11" spans="2:14" ht="28.5" customHeight="1">
      <c r="G11" s="20"/>
      <c r="H11" s="21" t="s">
        <v>10</v>
      </c>
      <c r="I11" s="180"/>
      <c r="J11" s="180"/>
      <c r="K11" s="180"/>
      <c r="L11" s="180"/>
      <c r="M11" s="180"/>
      <c r="N11" s="180"/>
    </row>
    <row r="12" spans="2:14" ht="24" customHeight="1" thickBot="1">
      <c r="G12" s="20"/>
      <c r="H12" s="21" t="s">
        <v>11</v>
      </c>
      <c r="I12" s="157"/>
      <c r="J12" s="157"/>
      <c r="K12" s="157"/>
      <c r="L12" s="22" t="s">
        <v>12</v>
      </c>
      <c r="M12" s="116"/>
      <c r="N12" s="22" t="s">
        <v>13</v>
      </c>
    </row>
    <row r="13" spans="2:14" ht="24" customHeight="1" thickTop="1">
      <c r="B13" s="170" t="s">
        <v>9</v>
      </c>
      <c r="C13" s="171"/>
      <c r="D13" s="174">
        <f>M36*1.1</f>
        <v>0</v>
      </c>
      <c r="E13" s="175"/>
      <c r="F13" s="176"/>
      <c r="H13" s="24"/>
      <c r="I13" s="157"/>
      <c r="J13" s="157"/>
      <c r="K13" s="181" t="s">
        <v>15</v>
      </c>
      <c r="L13" s="181"/>
      <c r="M13" s="180"/>
      <c r="N13" s="180"/>
    </row>
    <row r="14" spans="2:14" ht="24" customHeight="1">
      <c r="B14" s="172"/>
      <c r="C14" s="173"/>
      <c r="D14" s="177"/>
      <c r="E14" s="178"/>
      <c r="F14" s="179"/>
      <c r="G14" s="27"/>
      <c r="H14" s="13"/>
      <c r="I14" s="28" t="s">
        <v>16</v>
      </c>
      <c r="J14" s="157"/>
      <c r="K14" s="157"/>
      <c r="L14" s="157"/>
      <c r="M14" s="157"/>
      <c r="N14" s="157"/>
    </row>
    <row r="15" spans="2:14" ht="24" customHeight="1" thickBot="1">
      <c r="B15" s="163" t="s">
        <v>14</v>
      </c>
      <c r="C15" s="164"/>
      <c r="D15" s="165">
        <f>M36*0.1</f>
        <v>0</v>
      </c>
      <c r="E15" s="166"/>
      <c r="F15" s="167"/>
      <c r="G15" s="30"/>
      <c r="H15" s="13"/>
      <c r="I15" s="28" t="s">
        <v>17</v>
      </c>
      <c r="J15" s="157"/>
      <c r="K15" s="157"/>
      <c r="L15" s="157"/>
      <c r="M15" s="157"/>
      <c r="N15" s="157"/>
    </row>
    <row r="16" spans="2:14" ht="27" customHeight="1" thickTop="1">
      <c r="B16" s="25"/>
      <c r="C16" s="25"/>
      <c r="D16" s="26"/>
      <c r="E16" s="26"/>
      <c r="F16" s="26"/>
      <c r="G16" s="30"/>
      <c r="H16" s="30"/>
      <c r="I16" s="31"/>
      <c r="J16" s="31"/>
      <c r="K16" s="158"/>
      <c r="L16" s="158"/>
      <c r="M16" s="158"/>
      <c r="N16" s="158"/>
    </row>
    <row r="17" spans="2:14" ht="5.25" customHeight="1" thickBot="1">
      <c r="B17" s="29"/>
      <c r="C17" s="29"/>
      <c r="D17" s="29"/>
      <c r="E17" s="29"/>
      <c r="F17" s="30"/>
      <c r="G17" s="30"/>
      <c r="H17" s="30"/>
      <c r="I17" s="31"/>
      <c r="J17" s="31"/>
      <c r="K17" s="31"/>
      <c r="L17" s="31"/>
      <c r="M17" s="31"/>
      <c r="N17" s="31"/>
    </row>
    <row r="18" spans="2:14" ht="24" customHeight="1" thickTop="1" thickBot="1">
      <c r="B18" s="32" t="s">
        <v>18</v>
      </c>
      <c r="C18" s="159" t="s">
        <v>19</v>
      </c>
      <c r="D18" s="160"/>
      <c r="E18" s="160"/>
      <c r="F18" s="159" t="s">
        <v>20</v>
      </c>
      <c r="G18" s="160"/>
      <c r="H18" s="168"/>
      <c r="I18" s="33" t="s">
        <v>21</v>
      </c>
      <c r="J18" s="33" t="s">
        <v>22</v>
      </c>
      <c r="K18" s="161" t="s">
        <v>23</v>
      </c>
      <c r="L18" s="161"/>
      <c r="M18" s="161" t="s">
        <v>24</v>
      </c>
      <c r="N18" s="162"/>
    </row>
    <row r="19" spans="2:14" ht="24" customHeight="1" thickTop="1">
      <c r="B19" s="34"/>
      <c r="C19" s="151"/>
      <c r="D19" s="152"/>
      <c r="E19" s="152"/>
      <c r="F19" s="154"/>
      <c r="G19" s="155"/>
      <c r="H19" s="156"/>
      <c r="I19" s="35"/>
      <c r="J19" s="36"/>
      <c r="K19" s="148"/>
      <c r="L19" s="153"/>
      <c r="M19" s="148">
        <f>I19*K19</f>
        <v>0</v>
      </c>
      <c r="N19" s="149"/>
    </row>
    <row r="20" spans="2:14" ht="24" customHeight="1">
      <c r="B20" s="37"/>
      <c r="C20" s="131"/>
      <c r="D20" s="132"/>
      <c r="E20" s="132"/>
      <c r="F20" s="131"/>
      <c r="G20" s="132"/>
      <c r="H20" s="150"/>
      <c r="I20" s="38"/>
      <c r="J20" s="39"/>
      <c r="K20" s="146"/>
      <c r="L20" s="147"/>
      <c r="M20" s="148">
        <f t="shared" ref="M20:M33" si="0">I20*K20</f>
        <v>0</v>
      </c>
      <c r="N20" s="149"/>
    </row>
    <row r="21" spans="2:14" ht="24" customHeight="1">
      <c r="B21" s="37"/>
      <c r="C21" s="131"/>
      <c r="D21" s="132"/>
      <c r="E21" s="132"/>
      <c r="F21" s="131"/>
      <c r="G21" s="132"/>
      <c r="H21" s="150"/>
      <c r="I21" s="38"/>
      <c r="J21" s="39"/>
      <c r="K21" s="146"/>
      <c r="L21" s="147"/>
      <c r="M21" s="148">
        <f t="shared" si="0"/>
        <v>0</v>
      </c>
      <c r="N21" s="149"/>
    </row>
    <row r="22" spans="2:14" ht="24" customHeight="1">
      <c r="B22" s="37"/>
      <c r="C22" s="131"/>
      <c r="D22" s="132"/>
      <c r="E22" s="132"/>
      <c r="F22" s="131"/>
      <c r="G22" s="132"/>
      <c r="H22" s="150"/>
      <c r="I22" s="38"/>
      <c r="J22" s="39"/>
      <c r="K22" s="146"/>
      <c r="L22" s="147"/>
      <c r="M22" s="148">
        <f t="shared" si="0"/>
        <v>0</v>
      </c>
      <c r="N22" s="149"/>
    </row>
    <row r="23" spans="2:14" ht="24" customHeight="1">
      <c r="B23" s="37"/>
      <c r="C23" s="131"/>
      <c r="D23" s="132"/>
      <c r="E23" s="132"/>
      <c r="F23" s="131"/>
      <c r="G23" s="132"/>
      <c r="H23" s="150"/>
      <c r="I23" s="38"/>
      <c r="J23" s="39"/>
      <c r="K23" s="146"/>
      <c r="L23" s="147"/>
      <c r="M23" s="148">
        <f t="shared" si="0"/>
        <v>0</v>
      </c>
      <c r="N23" s="149"/>
    </row>
    <row r="24" spans="2:14" ht="24" customHeight="1">
      <c r="B24" s="37"/>
      <c r="C24" s="131"/>
      <c r="D24" s="132"/>
      <c r="E24" s="132"/>
      <c r="F24" s="131"/>
      <c r="G24" s="132"/>
      <c r="H24" s="150"/>
      <c r="I24" s="38"/>
      <c r="J24" s="39"/>
      <c r="K24" s="146"/>
      <c r="L24" s="147"/>
      <c r="M24" s="148">
        <f t="shared" si="0"/>
        <v>0</v>
      </c>
      <c r="N24" s="149"/>
    </row>
    <row r="25" spans="2:14" ht="24" customHeight="1">
      <c r="B25" s="37"/>
      <c r="C25" s="131"/>
      <c r="D25" s="132"/>
      <c r="E25" s="132"/>
      <c r="F25" s="131"/>
      <c r="G25" s="132"/>
      <c r="H25" s="150"/>
      <c r="I25" s="38"/>
      <c r="J25" s="39"/>
      <c r="K25" s="146"/>
      <c r="L25" s="147"/>
      <c r="M25" s="148">
        <f t="shared" si="0"/>
        <v>0</v>
      </c>
      <c r="N25" s="149"/>
    </row>
    <row r="26" spans="2:14" ht="24" customHeight="1">
      <c r="B26" s="37"/>
      <c r="C26" s="131"/>
      <c r="D26" s="132"/>
      <c r="E26" s="132"/>
      <c r="F26" s="131"/>
      <c r="G26" s="132"/>
      <c r="H26" s="150"/>
      <c r="I26" s="38"/>
      <c r="J26" s="39"/>
      <c r="K26" s="146"/>
      <c r="L26" s="147"/>
      <c r="M26" s="148">
        <f t="shared" si="0"/>
        <v>0</v>
      </c>
      <c r="N26" s="149"/>
    </row>
    <row r="27" spans="2:14" ht="24" customHeight="1">
      <c r="B27" s="37"/>
      <c r="C27" s="131"/>
      <c r="D27" s="132"/>
      <c r="E27" s="132"/>
      <c r="F27" s="131"/>
      <c r="G27" s="132"/>
      <c r="H27" s="150"/>
      <c r="I27" s="38"/>
      <c r="J27" s="39"/>
      <c r="K27" s="146"/>
      <c r="L27" s="147"/>
      <c r="M27" s="148">
        <f t="shared" si="0"/>
        <v>0</v>
      </c>
      <c r="N27" s="149"/>
    </row>
    <row r="28" spans="2:14" ht="24" customHeight="1">
      <c r="B28" s="37"/>
      <c r="C28" s="131"/>
      <c r="D28" s="132"/>
      <c r="E28" s="132"/>
      <c r="F28" s="131"/>
      <c r="G28" s="132"/>
      <c r="H28" s="150"/>
      <c r="I28" s="38"/>
      <c r="J28" s="39"/>
      <c r="K28" s="146"/>
      <c r="L28" s="147"/>
      <c r="M28" s="148">
        <f t="shared" si="0"/>
        <v>0</v>
      </c>
      <c r="N28" s="149"/>
    </row>
    <row r="29" spans="2:14" ht="24" customHeight="1">
      <c r="B29" s="37"/>
      <c r="C29" s="131"/>
      <c r="D29" s="132"/>
      <c r="E29" s="132"/>
      <c r="F29" s="131"/>
      <c r="G29" s="132"/>
      <c r="H29" s="150"/>
      <c r="I29" s="38"/>
      <c r="J29" s="39"/>
      <c r="K29" s="146"/>
      <c r="L29" s="147"/>
      <c r="M29" s="148">
        <f t="shared" si="0"/>
        <v>0</v>
      </c>
      <c r="N29" s="149"/>
    </row>
    <row r="30" spans="2:14" ht="24" customHeight="1">
      <c r="B30" s="37"/>
      <c r="C30" s="131"/>
      <c r="D30" s="132"/>
      <c r="E30" s="132"/>
      <c r="F30" s="131"/>
      <c r="G30" s="132"/>
      <c r="H30" s="150"/>
      <c r="I30" s="38"/>
      <c r="J30" s="39"/>
      <c r="K30" s="146"/>
      <c r="L30" s="147"/>
      <c r="M30" s="148">
        <f t="shared" si="0"/>
        <v>0</v>
      </c>
      <c r="N30" s="149"/>
    </row>
    <row r="31" spans="2:14" ht="24" customHeight="1">
      <c r="B31" s="37"/>
      <c r="C31" s="131"/>
      <c r="D31" s="132"/>
      <c r="E31" s="132"/>
      <c r="F31" s="131"/>
      <c r="G31" s="132"/>
      <c r="H31" s="150"/>
      <c r="I31" s="38"/>
      <c r="J31" s="39"/>
      <c r="K31" s="146"/>
      <c r="L31" s="147"/>
      <c r="M31" s="148">
        <f t="shared" si="0"/>
        <v>0</v>
      </c>
      <c r="N31" s="149"/>
    </row>
    <row r="32" spans="2:14" ht="24" customHeight="1">
      <c r="B32" s="37"/>
      <c r="C32" s="131"/>
      <c r="D32" s="132"/>
      <c r="E32" s="132"/>
      <c r="F32" s="131"/>
      <c r="G32" s="132"/>
      <c r="H32" s="150"/>
      <c r="I32" s="38"/>
      <c r="J32" s="39"/>
      <c r="K32" s="146"/>
      <c r="L32" s="147"/>
      <c r="M32" s="148">
        <f t="shared" si="0"/>
        <v>0</v>
      </c>
      <c r="N32" s="149"/>
    </row>
    <row r="33" spans="2:14" ht="24" customHeight="1" thickBot="1">
      <c r="B33" s="40"/>
      <c r="C33" s="131"/>
      <c r="D33" s="132"/>
      <c r="E33" s="132"/>
      <c r="F33" s="143"/>
      <c r="G33" s="144"/>
      <c r="H33" s="145"/>
      <c r="I33" s="41"/>
      <c r="J33" s="42"/>
      <c r="K33" s="133"/>
      <c r="L33" s="134"/>
      <c r="M33" s="133">
        <f t="shared" si="0"/>
        <v>0</v>
      </c>
      <c r="N33" s="135"/>
    </row>
    <row r="34" spans="2:14" ht="24" customHeight="1" thickTop="1">
      <c r="B34" s="136" t="s">
        <v>97</v>
      </c>
      <c r="C34" s="137"/>
      <c r="D34" s="137"/>
      <c r="E34" s="137"/>
      <c r="F34" s="137"/>
      <c r="G34" s="137"/>
      <c r="H34" s="137"/>
      <c r="I34" s="137"/>
      <c r="J34" s="138"/>
      <c r="K34" s="139" t="s">
        <v>26</v>
      </c>
      <c r="L34" s="140"/>
      <c r="M34" s="141">
        <f>SUM(M19:N33)</f>
        <v>0</v>
      </c>
      <c r="N34" s="142"/>
    </row>
    <row r="35" spans="2:14" ht="24" customHeight="1">
      <c r="B35" s="117" t="s">
        <v>98</v>
      </c>
      <c r="C35" s="118"/>
      <c r="D35" s="118"/>
      <c r="E35" s="118"/>
      <c r="F35" s="118"/>
      <c r="G35" s="118"/>
      <c r="H35" s="118"/>
      <c r="I35" s="118"/>
      <c r="J35" s="119"/>
      <c r="K35" s="120" t="s">
        <v>28</v>
      </c>
      <c r="L35" s="121"/>
      <c r="M35" s="122"/>
      <c r="N35" s="123"/>
    </row>
    <row r="36" spans="2:14" ht="24" customHeight="1" thickBot="1">
      <c r="B36" s="124" t="s">
        <v>29</v>
      </c>
      <c r="C36" s="125"/>
      <c r="D36" s="125"/>
      <c r="E36" s="125"/>
      <c r="F36" s="125"/>
      <c r="G36" s="125"/>
      <c r="H36" s="125"/>
      <c r="I36" s="125"/>
      <c r="J36" s="126"/>
      <c r="K36" s="127" t="s">
        <v>30</v>
      </c>
      <c r="L36" s="128"/>
      <c r="M36" s="129">
        <f>SUM(M34:N35)</f>
        <v>0</v>
      </c>
      <c r="N36" s="130"/>
    </row>
    <row r="37" spans="2:14" ht="14.25" thickTop="1"/>
  </sheetData>
  <mergeCells count="94">
    <mergeCell ref="I9:N9"/>
    <mergeCell ref="K2:N2"/>
    <mergeCell ref="B4:N4"/>
    <mergeCell ref="B6:E6"/>
    <mergeCell ref="I6:J6"/>
    <mergeCell ref="K6:N6"/>
    <mergeCell ref="J14:N14"/>
    <mergeCell ref="I10:M10"/>
    <mergeCell ref="B13:C14"/>
    <mergeCell ref="D13:F14"/>
    <mergeCell ref="I11:N11"/>
    <mergeCell ref="I12:K12"/>
    <mergeCell ref="I13:J13"/>
    <mergeCell ref="K13:L13"/>
    <mergeCell ref="M13:N13"/>
    <mergeCell ref="B10:D10"/>
    <mergeCell ref="J15:N15"/>
    <mergeCell ref="K16:L16"/>
    <mergeCell ref="M16:N16"/>
    <mergeCell ref="C18:E18"/>
    <mergeCell ref="K18:L18"/>
    <mergeCell ref="M18:N18"/>
    <mergeCell ref="B15:C15"/>
    <mergeCell ref="D15:F15"/>
    <mergeCell ref="F18:H18"/>
    <mergeCell ref="C19:E19"/>
    <mergeCell ref="K19:L19"/>
    <mergeCell ref="M19:N19"/>
    <mergeCell ref="C20:E20"/>
    <mergeCell ref="K20:L20"/>
    <mergeCell ref="M20:N20"/>
    <mergeCell ref="F19:H19"/>
    <mergeCell ref="F20:H20"/>
    <mergeCell ref="C21:E21"/>
    <mergeCell ref="K21:L21"/>
    <mergeCell ref="M21:N21"/>
    <mergeCell ref="C22:E22"/>
    <mergeCell ref="K22:L22"/>
    <mergeCell ref="M22:N22"/>
    <mergeCell ref="F21:H21"/>
    <mergeCell ref="F22:H22"/>
    <mergeCell ref="C23:E23"/>
    <mergeCell ref="K23:L23"/>
    <mergeCell ref="M23:N23"/>
    <mergeCell ref="C24:E24"/>
    <mergeCell ref="K24:L24"/>
    <mergeCell ref="M24:N24"/>
    <mergeCell ref="F23:H23"/>
    <mergeCell ref="F24:H24"/>
    <mergeCell ref="C25:E25"/>
    <mergeCell ref="K25:L25"/>
    <mergeCell ref="M25:N25"/>
    <mergeCell ref="C26:E26"/>
    <mergeCell ref="K26:L26"/>
    <mergeCell ref="M26:N26"/>
    <mergeCell ref="F25:H25"/>
    <mergeCell ref="F26:H26"/>
    <mergeCell ref="C27:E27"/>
    <mergeCell ref="K27:L27"/>
    <mergeCell ref="M27:N27"/>
    <mergeCell ref="C28:E28"/>
    <mergeCell ref="K28:L28"/>
    <mergeCell ref="M28:N28"/>
    <mergeCell ref="F27:H27"/>
    <mergeCell ref="F28:H28"/>
    <mergeCell ref="C29:E29"/>
    <mergeCell ref="K29:L29"/>
    <mergeCell ref="M29:N29"/>
    <mergeCell ref="C30:E30"/>
    <mergeCell ref="K30:L30"/>
    <mergeCell ref="M30:N30"/>
    <mergeCell ref="F29:H29"/>
    <mergeCell ref="F30:H30"/>
    <mergeCell ref="C31:E31"/>
    <mergeCell ref="K31:L31"/>
    <mergeCell ref="M31:N31"/>
    <mergeCell ref="C32:E32"/>
    <mergeCell ref="K32:L32"/>
    <mergeCell ref="M32:N32"/>
    <mergeCell ref="F31:H31"/>
    <mergeCell ref="F32:H32"/>
    <mergeCell ref="C33:E33"/>
    <mergeCell ref="K33:L33"/>
    <mergeCell ref="M33:N33"/>
    <mergeCell ref="B34:J34"/>
    <mergeCell ref="K34:L34"/>
    <mergeCell ref="M34:N34"/>
    <mergeCell ref="F33:H33"/>
    <mergeCell ref="B35:J35"/>
    <mergeCell ref="K35:L35"/>
    <mergeCell ref="M35:N35"/>
    <mergeCell ref="B36:J36"/>
    <mergeCell ref="K36:L36"/>
    <mergeCell ref="M36:N36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R37"/>
  <sheetViews>
    <sheetView showZeros="0" view="pageBreakPreview" zoomScale="75" zoomScaleNormal="100" workbookViewId="0">
      <selection activeCell="C12" sqref="C12:E12"/>
    </sheetView>
  </sheetViews>
  <sheetFormatPr defaultColWidth="7.25" defaultRowHeight="13.5"/>
  <cols>
    <col min="1" max="1" width="1.25" style="1" customWidth="1"/>
    <col min="2" max="2" width="10.125" style="1" customWidth="1"/>
    <col min="3" max="3" width="5.5" style="1" customWidth="1"/>
    <col min="4" max="4" width="9.5" style="1" customWidth="1"/>
    <col min="5" max="5" width="8.375" style="1" customWidth="1"/>
    <col min="6" max="6" width="9.75" style="1" customWidth="1"/>
    <col min="7" max="7" width="1.75" style="1" customWidth="1"/>
    <col min="8" max="8" width="12.625" style="1" customWidth="1"/>
    <col min="9" max="9" width="8.125" style="1" customWidth="1"/>
    <col min="10" max="10" width="6.625" style="1" customWidth="1"/>
    <col min="11" max="12" width="5.625" style="1" customWidth="1"/>
    <col min="13" max="13" width="10.125" style="1" customWidth="1"/>
    <col min="14" max="14" width="6" style="1" customWidth="1"/>
    <col min="15" max="15" width="1.25" style="1" customWidth="1"/>
    <col min="16" max="16" width="7.25" style="1"/>
    <col min="17" max="17" width="11.25" style="1" customWidth="1"/>
    <col min="18" max="16384" width="7.25" style="1"/>
  </cols>
  <sheetData>
    <row r="1" spans="2:18" ht="13.5" customHeight="1" thickBot="1"/>
    <row r="2" spans="2:18" ht="24" customHeight="1" thickBot="1">
      <c r="B2" s="43" t="s">
        <v>31</v>
      </c>
      <c r="C2" s="296">
        <f>+'請求書【雛形】10%'!I10</f>
        <v>0</v>
      </c>
      <c r="D2" s="297"/>
      <c r="E2" s="297"/>
      <c r="F2" s="297"/>
      <c r="G2" s="297"/>
      <c r="H2" s="298"/>
      <c r="I2" s="2"/>
      <c r="J2" s="3"/>
      <c r="K2" s="184" t="s">
        <v>32</v>
      </c>
      <c r="L2" s="185"/>
      <c r="M2" s="185"/>
      <c r="N2" s="186"/>
    </row>
    <row r="3" spans="2:18" ht="12" customHeight="1">
      <c r="B3" s="2"/>
      <c r="C3" s="2"/>
      <c r="D3" s="2"/>
      <c r="E3" s="2"/>
      <c r="F3" s="2"/>
      <c r="G3" s="2"/>
      <c r="H3" s="2"/>
      <c r="I3" s="2"/>
      <c r="J3" s="3"/>
      <c r="K3" s="44"/>
      <c r="L3" s="44"/>
      <c r="M3" s="44"/>
      <c r="N3" s="44"/>
    </row>
    <row r="4" spans="2:18" ht="44.25" customHeight="1">
      <c r="B4" s="214" t="s">
        <v>33</v>
      </c>
      <c r="C4" s="215"/>
      <c r="D4" s="215"/>
      <c r="E4" s="215"/>
      <c r="F4" s="216"/>
      <c r="G4" s="216"/>
      <c r="H4" s="216"/>
      <c r="I4" s="216"/>
      <c r="J4" s="216"/>
      <c r="K4" s="216"/>
      <c r="L4" s="216"/>
      <c r="M4" s="216"/>
      <c r="N4" s="217"/>
      <c r="R4" s="45" t="s">
        <v>34</v>
      </c>
    </row>
    <row r="5" spans="2:18" ht="27" customHeight="1" thickBot="1">
      <c r="B5" s="46" t="s">
        <v>35</v>
      </c>
      <c r="C5" s="218" t="s">
        <v>34</v>
      </c>
      <c r="D5" s="219"/>
      <c r="E5" s="220"/>
      <c r="F5" s="47"/>
      <c r="G5" s="48"/>
      <c r="H5" s="48"/>
      <c r="I5" s="221"/>
      <c r="J5" s="221"/>
      <c r="K5" s="221"/>
      <c r="L5" s="221"/>
      <c r="M5" s="49" t="s">
        <v>36</v>
      </c>
      <c r="N5" s="50">
        <v>1</v>
      </c>
      <c r="Q5" s="45" t="s">
        <v>37</v>
      </c>
      <c r="R5" s="45" t="s">
        <v>38</v>
      </c>
    </row>
    <row r="6" spans="2:18" ht="24" customHeight="1" thickBot="1">
      <c r="B6" s="51" t="s">
        <v>18</v>
      </c>
      <c r="C6" s="222" t="s">
        <v>19</v>
      </c>
      <c r="D6" s="223"/>
      <c r="E6" s="223"/>
      <c r="F6" s="222" t="s">
        <v>20</v>
      </c>
      <c r="G6" s="223"/>
      <c r="H6" s="224"/>
      <c r="I6" s="52" t="s">
        <v>21</v>
      </c>
      <c r="J6" s="52" t="s">
        <v>22</v>
      </c>
      <c r="K6" s="225" t="s">
        <v>23</v>
      </c>
      <c r="L6" s="225"/>
      <c r="M6" s="225" t="s">
        <v>24</v>
      </c>
      <c r="N6" s="226"/>
      <c r="Q6" s="45" t="s">
        <v>100</v>
      </c>
      <c r="R6" s="45" t="s">
        <v>40</v>
      </c>
    </row>
    <row r="7" spans="2:18" ht="24" customHeight="1" thickTop="1">
      <c r="B7" s="53"/>
      <c r="C7" s="206"/>
      <c r="D7" s="207"/>
      <c r="E7" s="207"/>
      <c r="F7" s="208"/>
      <c r="G7" s="209"/>
      <c r="H7" s="210"/>
      <c r="I7" s="54"/>
      <c r="J7" s="55"/>
      <c r="K7" s="211"/>
      <c r="L7" s="212"/>
      <c r="M7" s="211">
        <f>I7*K7</f>
        <v>0</v>
      </c>
      <c r="N7" s="213"/>
      <c r="Q7" s="45" t="s">
        <v>99</v>
      </c>
      <c r="R7" s="45" t="s">
        <v>42</v>
      </c>
    </row>
    <row r="8" spans="2:18" ht="24" customHeight="1">
      <c r="B8" s="56"/>
      <c r="C8" s="200"/>
      <c r="D8" s="201"/>
      <c r="E8" s="201"/>
      <c r="F8" s="200"/>
      <c r="G8" s="201"/>
      <c r="H8" s="202"/>
      <c r="I8" s="57"/>
      <c r="J8" s="58"/>
      <c r="K8" s="203"/>
      <c r="L8" s="204"/>
      <c r="M8" s="203">
        <f>I8*K8</f>
        <v>0</v>
      </c>
      <c r="N8" s="205"/>
      <c r="Q8" s="45" t="s">
        <v>39</v>
      </c>
      <c r="R8" s="45" t="s">
        <v>44</v>
      </c>
    </row>
    <row r="9" spans="2:18" ht="24" customHeight="1">
      <c r="B9" s="59"/>
      <c r="C9" s="200"/>
      <c r="D9" s="201"/>
      <c r="E9" s="201"/>
      <c r="F9" s="200"/>
      <c r="G9" s="201"/>
      <c r="H9" s="202"/>
      <c r="I9" s="57"/>
      <c r="J9" s="58"/>
      <c r="K9" s="203"/>
      <c r="L9" s="204"/>
      <c r="M9" s="203">
        <f>I9*K9</f>
        <v>0</v>
      </c>
      <c r="N9" s="205"/>
      <c r="Q9" s="45" t="s">
        <v>48</v>
      </c>
      <c r="R9" s="45" t="s">
        <v>49</v>
      </c>
    </row>
    <row r="10" spans="2:18" ht="24" customHeight="1">
      <c r="B10" s="59"/>
      <c r="C10" s="200"/>
      <c r="D10" s="201"/>
      <c r="E10" s="201"/>
      <c r="F10" s="200"/>
      <c r="G10" s="201"/>
      <c r="H10" s="202"/>
      <c r="I10" s="57"/>
      <c r="J10" s="58"/>
      <c r="K10" s="203"/>
      <c r="L10" s="204"/>
      <c r="M10" s="203">
        <f t="shared" ref="M10:M28" si="0">I10*K10</f>
        <v>0</v>
      </c>
      <c r="N10" s="205"/>
      <c r="Q10" s="45" t="s">
        <v>48</v>
      </c>
      <c r="R10" s="45" t="s">
        <v>50</v>
      </c>
    </row>
    <row r="11" spans="2:18" ht="24" customHeight="1">
      <c r="B11" s="59"/>
      <c r="C11" s="200"/>
      <c r="D11" s="201"/>
      <c r="E11" s="201"/>
      <c r="F11" s="200"/>
      <c r="G11" s="201"/>
      <c r="H11" s="202"/>
      <c r="I11" s="57"/>
      <c r="J11" s="58"/>
      <c r="K11" s="203"/>
      <c r="L11" s="204"/>
      <c r="M11" s="203">
        <f t="shared" si="0"/>
        <v>0</v>
      </c>
      <c r="N11" s="205"/>
      <c r="Q11" s="45" t="s">
        <v>48</v>
      </c>
      <c r="R11" s="45" t="s">
        <v>51</v>
      </c>
    </row>
    <row r="12" spans="2:18" ht="24" customHeight="1">
      <c r="B12" s="59"/>
      <c r="C12" s="200"/>
      <c r="D12" s="201"/>
      <c r="E12" s="201"/>
      <c r="F12" s="200"/>
      <c r="G12" s="201"/>
      <c r="H12" s="202"/>
      <c r="I12" s="57"/>
      <c r="J12" s="58"/>
      <c r="K12" s="203"/>
      <c r="L12" s="204"/>
      <c r="M12" s="203">
        <f t="shared" si="0"/>
        <v>0</v>
      </c>
      <c r="N12" s="205"/>
      <c r="Q12" s="45" t="s">
        <v>52</v>
      </c>
      <c r="R12" s="45" t="s">
        <v>53</v>
      </c>
    </row>
    <row r="13" spans="2:18" ht="24" customHeight="1">
      <c r="B13" s="59"/>
      <c r="C13" s="200"/>
      <c r="D13" s="201"/>
      <c r="E13" s="201"/>
      <c r="F13" s="200"/>
      <c r="G13" s="201"/>
      <c r="H13" s="202"/>
      <c r="I13" s="57"/>
      <c r="J13" s="58"/>
      <c r="K13" s="203"/>
      <c r="L13" s="204"/>
      <c r="M13" s="203">
        <f t="shared" si="0"/>
        <v>0</v>
      </c>
      <c r="N13" s="205"/>
      <c r="Q13" s="45" t="s">
        <v>52</v>
      </c>
      <c r="R13" s="45" t="s">
        <v>54</v>
      </c>
    </row>
    <row r="14" spans="2:18" ht="24" customHeight="1">
      <c r="B14" s="56"/>
      <c r="C14" s="200"/>
      <c r="D14" s="201"/>
      <c r="E14" s="201"/>
      <c r="F14" s="200"/>
      <c r="G14" s="201"/>
      <c r="H14" s="202"/>
      <c r="I14" s="57"/>
      <c r="J14" s="58"/>
      <c r="K14" s="203"/>
      <c r="L14" s="204"/>
      <c r="M14" s="203">
        <f t="shared" si="0"/>
        <v>0</v>
      </c>
      <c r="N14" s="205"/>
      <c r="Q14" s="45" t="s">
        <v>52</v>
      </c>
      <c r="R14" s="45" t="s">
        <v>55</v>
      </c>
    </row>
    <row r="15" spans="2:18" ht="24" customHeight="1">
      <c r="B15" s="56"/>
      <c r="C15" s="200"/>
      <c r="D15" s="201"/>
      <c r="E15" s="201"/>
      <c r="F15" s="200"/>
      <c r="G15" s="201"/>
      <c r="H15" s="202"/>
      <c r="I15" s="57"/>
      <c r="J15" s="58"/>
      <c r="K15" s="203"/>
      <c r="L15" s="204"/>
      <c r="M15" s="203">
        <f t="shared" si="0"/>
        <v>0</v>
      </c>
      <c r="N15" s="205"/>
      <c r="Q15" s="45" t="s">
        <v>52</v>
      </c>
      <c r="R15" s="45" t="s">
        <v>101</v>
      </c>
    </row>
    <row r="16" spans="2:18" ht="24" customHeight="1">
      <c r="B16" s="59"/>
      <c r="C16" s="200"/>
      <c r="D16" s="201"/>
      <c r="E16" s="201"/>
      <c r="F16" s="200"/>
      <c r="G16" s="201"/>
      <c r="H16" s="202"/>
      <c r="I16" s="57"/>
      <c r="J16" s="58"/>
      <c r="K16" s="203"/>
      <c r="L16" s="204"/>
      <c r="M16" s="203">
        <f t="shared" si="0"/>
        <v>0</v>
      </c>
      <c r="N16" s="205"/>
      <c r="Q16" s="45" t="s">
        <v>52</v>
      </c>
      <c r="R16" s="45" t="s">
        <v>102</v>
      </c>
    </row>
    <row r="17" spans="2:18" ht="24" customHeight="1">
      <c r="B17" s="59"/>
      <c r="C17" s="200"/>
      <c r="D17" s="201"/>
      <c r="E17" s="201"/>
      <c r="F17" s="200"/>
      <c r="G17" s="201"/>
      <c r="H17" s="202"/>
      <c r="I17" s="57"/>
      <c r="J17" s="58"/>
      <c r="K17" s="203"/>
      <c r="L17" s="204"/>
      <c r="M17" s="203">
        <f t="shared" si="0"/>
        <v>0</v>
      </c>
      <c r="N17" s="205"/>
      <c r="Q17" s="45"/>
      <c r="R17" s="45"/>
    </row>
    <row r="18" spans="2:18" ht="24" customHeight="1">
      <c r="B18" s="59"/>
      <c r="C18" s="200"/>
      <c r="D18" s="201"/>
      <c r="E18" s="201"/>
      <c r="F18" s="200"/>
      <c r="G18" s="201"/>
      <c r="H18" s="202"/>
      <c r="I18" s="57"/>
      <c r="J18" s="58"/>
      <c r="K18" s="203"/>
      <c r="L18" s="204"/>
      <c r="M18" s="203">
        <f t="shared" si="0"/>
        <v>0</v>
      </c>
      <c r="N18" s="205"/>
    </row>
    <row r="19" spans="2:18" ht="24" customHeight="1">
      <c r="B19" s="59"/>
      <c r="C19" s="200"/>
      <c r="D19" s="201"/>
      <c r="E19" s="201"/>
      <c r="F19" s="200"/>
      <c r="G19" s="201"/>
      <c r="H19" s="202"/>
      <c r="I19" s="57"/>
      <c r="J19" s="58"/>
      <c r="K19" s="203"/>
      <c r="L19" s="204"/>
      <c r="M19" s="203">
        <f t="shared" si="0"/>
        <v>0</v>
      </c>
      <c r="N19" s="205"/>
    </row>
    <row r="20" spans="2:18" ht="24" customHeight="1">
      <c r="B20" s="56"/>
      <c r="C20" s="200"/>
      <c r="D20" s="201"/>
      <c r="E20" s="201"/>
      <c r="F20" s="200"/>
      <c r="G20" s="201"/>
      <c r="H20" s="202"/>
      <c r="I20" s="57"/>
      <c r="J20" s="58"/>
      <c r="K20" s="203"/>
      <c r="L20" s="204"/>
      <c r="M20" s="203">
        <f t="shared" si="0"/>
        <v>0</v>
      </c>
      <c r="N20" s="205"/>
    </row>
    <row r="21" spans="2:18" ht="24" customHeight="1">
      <c r="B21" s="59"/>
      <c r="C21" s="200"/>
      <c r="D21" s="201"/>
      <c r="E21" s="201"/>
      <c r="F21" s="200"/>
      <c r="G21" s="201"/>
      <c r="H21" s="202"/>
      <c r="I21" s="57"/>
      <c r="J21" s="58"/>
      <c r="K21" s="203"/>
      <c r="L21" s="204"/>
      <c r="M21" s="203">
        <f t="shared" si="0"/>
        <v>0</v>
      </c>
      <c r="N21" s="205"/>
    </row>
    <row r="22" spans="2:18" ht="24" customHeight="1">
      <c r="B22" s="59"/>
      <c r="C22" s="200"/>
      <c r="D22" s="201"/>
      <c r="E22" s="201"/>
      <c r="F22" s="200"/>
      <c r="G22" s="201"/>
      <c r="H22" s="202"/>
      <c r="I22" s="57"/>
      <c r="J22" s="58"/>
      <c r="K22" s="203"/>
      <c r="L22" s="204"/>
      <c r="M22" s="203">
        <f t="shared" si="0"/>
        <v>0</v>
      </c>
      <c r="N22" s="205"/>
    </row>
    <row r="23" spans="2:18" ht="24" customHeight="1">
      <c r="B23" s="59"/>
      <c r="C23" s="200"/>
      <c r="D23" s="201"/>
      <c r="E23" s="201"/>
      <c r="F23" s="200"/>
      <c r="G23" s="201"/>
      <c r="H23" s="202"/>
      <c r="I23" s="57"/>
      <c r="J23" s="58"/>
      <c r="K23" s="203"/>
      <c r="L23" s="204"/>
      <c r="M23" s="203">
        <f t="shared" si="0"/>
        <v>0</v>
      </c>
      <c r="N23" s="205"/>
    </row>
    <row r="24" spans="2:18" ht="24" customHeight="1">
      <c r="B24" s="59"/>
      <c r="C24" s="200"/>
      <c r="D24" s="201"/>
      <c r="E24" s="201"/>
      <c r="F24" s="200"/>
      <c r="G24" s="201"/>
      <c r="H24" s="202"/>
      <c r="I24" s="57"/>
      <c r="J24" s="58"/>
      <c r="K24" s="203"/>
      <c r="L24" s="204"/>
      <c r="M24" s="203">
        <f t="shared" si="0"/>
        <v>0</v>
      </c>
      <c r="N24" s="205"/>
    </row>
    <row r="25" spans="2:18" ht="24" customHeight="1">
      <c r="B25" s="59"/>
      <c r="C25" s="200"/>
      <c r="D25" s="201"/>
      <c r="E25" s="201"/>
      <c r="F25" s="200"/>
      <c r="G25" s="201"/>
      <c r="H25" s="202"/>
      <c r="I25" s="57"/>
      <c r="J25" s="58"/>
      <c r="K25" s="203"/>
      <c r="L25" s="204"/>
      <c r="M25" s="203">
        <f t="shared" si="0"/>
        <v>0</v>
      </c>
      <c r="N25" s="205"/>
    </row>
    <row r="26" spans="2:18" ht="24" customHeight="1">
      <c r="B26" s="59"/>
      <c r="C26" s="200"/>
      <c r="D26" s="201"/>
      <c r="E26" s="201"/>
      <c r="F26" s="200"/>
      <c r="G26" s="201"/>
      <c r="H26" s="202"/>
      <c r="I26" s="57"/>
      <c r="J26" s="58"/>
      <c r="K26" s="203"/>
      <c r="L26" s="204"/>
      <c r="M26" s="203">
        <f t="shared" si="0"/>
        <v>0</v>
      </c>
      <c r="N26" s="205"/>
    </row>
    <row r="27" spans="2:18" ht="24" customHeight="1">
      <c r="B27" s="59"/>
      <c r="C27" s="200"/>
      <c r="D27" s="201"/>
      <c r="E27" s="201"/>
      <c r="F27" s="200"/>
      <c r="G27" s="201"/>
      <c r="H27" s="202"/>
      <c r="I27" s="57"/>
      <c r="J27" s="58"/>
      <c r="K27" s="203"/>
      <c r="L27" s="204"/>
      <c r="M27" s="203">
        <f t="shared" si="0"/>
        <v>0</v>
      </c>
      <c r="N27" s="205"/>
    </row>
    <row r="28" spans="2:18" ht="24" customHeight="1">
      <c r="B28" s="56"/>
      <c r="C28" s="200"/>
      <c r="D28" s="201"/>
      <c r="E28" s="201"/>
      <c r="F28" s="200"/>
      <c r="G28" s="201"/>
      <c r="H28" s="202"/>
      <c r="I28" s="57"/>
      <c r="J28" s="58"/>
      <c r="K28" s="203"/>
      <c r="L28" s="204"/>
      <c r="M28" s="203">
        <f t="shared" si="0"/>
        <v>0</v>
      </c>
      <c r="N28" s="205"/>
    </row>
    <row r="29" spans="2:18" ht="24" customHeight="1">
      <c r="B29" s="56"/>
      <c r="C29" s="200"/>
      <c r="D29" s="201"/>
      <c r="E29" s="201"/>
      <c r="F29" s="200"/>
      <c r="G29" s="201"/>
      <c r="H29" s="202"/>
      <c r="I29" s="57"/>
      <c r="J29" s="58"/>
      <c r="K29" s="203"/>
      <c r="L29" s="204"/>
      <c r="M29" s="203">
        <f>I29*K29</f>
        <v>0</v>
      </c>
      <c r="N29" s="205"/>
    </row>
    <row r="30" spans="2:18" ht="24" customHeight="1">
      <c r="B30" s="56"/>
      <c r="C30" s="200"/>
      <c r="D30" s="201"/>
      <c r="E30" s="201"/>
      <c r="F30" s="200"/>
      <c r="G30" s="201"/>
      <c r="H30" s="202"/>
      <c r="I30" s="57"/>
      <c r="J30" s="58"/>
      <c r="K30" s="203"/>
      <c r="L30" s="204"/>
      <c r="M30" s="203">
        <f t="shared" ref="M30:M37" si="1">I30*K30</f>
        <v>0</v>
      </c>
      <c r="N30" s="205"/>
    </row>
    <row r="31" spans="2:18" ht="24" customHeight="1">
      <c r="B31" s="56"/>
      <c r="C31" s="200"/>
      <c r="D31" s="201"/>
      <c r="E31" s="201"/>
      <c r="F31" s="200"/>
      <c r="G31" s="201"/>
      <c r="H31" s="202"/>
      <c r="I31" s="57"/>
      <c r="J31" s="58"/>
      <c r="K31" s="203"/>
      <c r="L31" s="204"/>
      <c r="M31" s="203">
        <f t="shared" si="1"/>
        <v>0</v>
      </c>
      <c r="N31" s="205"/>
    </row>
    <row r="32" spans="2:18" ht="24" customHeight="1">
      <c r="B32" s="56"/>
      <c r="C32" s="200"/>
      <c r="D32" s="201"/>
      <c r="E32" s="201"/>
      <c r="F32" s="200"/>
      <c r="G32" s="201"/>
      <c r="H32" s="202"/>
      <c r="I32" s="57"/>
      <c r="J32" s="58"/>
      <c r="K32" s="203"/>
      <c r="L32" s="204"/>
      <c r="M32" s="203">
        <f t="shared" si="1"/>
        <v>0</v>
      </c>
      <c r="N32" s="205"/>
    </row>
    <row r="33" spans="2:14" ht="24" customHeight="1">
      <c r="B33" s="56"/>
      <c r="C33" s="200"/>
      <c r="D33" s="201"/>
      <c r="E33" s="201"/>
      <c r="F33" s="200"/>
      <c r="G33" s="201"/>
      <c r="H33" s="202"/>
      <c r="I33" s="57"/>
      <c r="J33" s="58"/>
      <c r="K33" s="203"/>
      <c r="L33" s="204"/>
      <c r="M33" s="203">
        <f t="shared" si="1"/>
        <v>0</v>
      </c>
      <c r="N33" s="205"/>
    </row>
    <row r="34" spans="2:14" ht="24" customHeight="1">
      <c r="B34" s="56"/>
      <c r="C34" s="200"/>
      <c r="D34" s="201"/>
      <c r="E34" s="201"/>
      <c r="F34" s="200"/>
      <c r="G34" s="201"/>
      <c r="H34" s="202"/>
      <c r="I34" s="57"/>
      <c r="J34" s="58"/>
      <c r="K34" s="203"/>
      <c r="L34" s="204"/>
      <c r="M34" s="203">
        <f t="shared" si="1"/>
        <v>0</v>
      </c>
      <c r="N34" s="205"/>
    </row>
    <row r="35" spans="2:14" ht="24" customHeight="1">
      <c r="B35" s="56"/>
      <c r="C35" s="200"/>
      <c r="D35" s="201"/>
      <c r="E35" s="201"/>
      <c r="F35" s="200"/>
      <c r="G35" s="201"/>
      <c r="H35" s="202"/>
      <c r="I35" s="57"/>
      <c r="J35" s="58"/>
      <c r="K35" s="203"/>
      <c r="L35" s="204"/>
      <c r="M35" s="203">
        <f t="shared" si="1"/>
        <v>0</v>
      </c>
      <c r="N35" s="205"/>
    </row>
    <row r="36" spans="2:14" ht="24" customHeight="1">
      <c r="B36" s="56"/>
      <c r="C36" s="200"/>
      <c r="D36" s="201"/>
      <c r="E36" s="201"/>
      <c r="F36" s="200"/>
      <c r="G36" s="201"/>
      <c r="H36" s="202"/>
      <c r="I36" s="57"/>
      <c r="J36" s="58"/>
      <c r="K36" s="203"/>
      <c r="L36" s="204"/>
      <c r="M36" s="203">
        <f t="shared" si="1"/>
        <v>0</v>
      </c>
      <c r="N36" s="205"/>
    </row>
    <row r="37" spans="2:14" ht="24" customHeight="1" thickBot="1">
      <c r="B37" s="60"/>
      <c r="C37" s="194"/>
      <c r="D37" s="195"/>
      <c r="E37" s="195"/>
      <c r="F37" s="194"/>
      <c r="G37" s="195"/>
      <c r="H37" s="196"/>
      <c r="I37" s="61"/>
      <c r="J37" s="62"/>
      <c r="K37" s="197"/>
      <c r="L37" s="198"/>
      <c r="M37" s="197">
        <f t="shared" si="1"/>
        <v>0</v>
      </c>
      <c r="N37" s="199"/>
    </row>
  </sheetData>
  <mergeCells count="133">
    <mergeCell ref="C2:H2"/>
    <mergeCell ref="K2:N2"/>
    <mergeCell ref="B4:N4"/>
    <mergeCell ref="C5:E5"/>
    <mergeCell ref="I5:L5"/>
    <mergeCell ref="C6:E6"/>
    <mergeCell ref="F6:H6"/>
    <mergeCell ref="K6:L6"/>
    <mergeCell ref="M6:N6"/>
    <mergeCell ref="C9:E9"/>
    <mergeCell ref="F9:H9"/>
    <mergeCell ref="K9:L9"/>
    <mergeCell ref="M9:N9"/>
    <mergeCell ref="C10:E10"/>
    <mergeCell ref="F10:H10"/>
    <mergeCell ref="K10:L10"/>
    <mergeCell ref="M10:N10"/>
    <mergeCell ref="C7:E7"/>
    <mergeCell ref="F7:H7"/>
    <mergeCell ref="K7:L7"/>
    <mergeCell ref="M7:N7"/>
    <mergeCell ref="C8:E8"/>
    <mergeCell ref="F8:H8"/>
    <mergeCell ref="K8:L8"/>
    <mergeCell ref="M8:N8"/>
    <mergeCell ref="C13:E13"/>
    <mergeCell ref="F13:H13"/>
    <mergeCell ref="K13:L13"/>
    <mergeCell ref="M13:N13"/>
    <mergeCell ref="C14:E14"/>
    <mergeCell ref="F14:H14"/>
    <mergeCell ref="K14:L14"/>
    <mergeCell ref="M14:N14"/>
    <mergeCell ref="C11:E11"/>
    <mergeCell ref="F11:H11"/>
    <mergeCell ref="K11:L11"/>
    <mergeCell ref="M11:N11"/>
    <mergeCell ref="C12:E12"/>
    <mergeCell ref="F12:H12"/>
    <mergeCell ref="K12:L12"/>
    <mergeCell ref="M12:N12"/>
    <mergeCell ref="C17:E17"/>
    <mergeCell ref="F17:H17"/>
    <mergeCell ref="K17:L17"/>
    <mergeCell ref="M17:N17"/>
    <mergeCell ref="C18:E18"/>
    <mergeCell ref="F18:H18"/>
    <mergeCell ref="K18:L18"/>
    <mergeCell ref="M18:N18"/>
    <mergeCell ref="C15:E15"/>
    <mergeCell ref="F15:H15"/>
    <mergeCell ref="K15:L15"/>
    <mergeCell ref="M15:N15"/>
    <mergeCell ref="C16:E16"/>
    <mergeCell ref="F16:H16"/>
    <mergeCell ref="K16:L16"/>
    <mergeCell ref="M16:N16"/>
    <mergeCell ref="C21:E21"/>
    <mergeCell ref="F21:H21"/>
    <mergeCell ref="K21:L21"/>
    <mergeCell ref="M21:N21"/>
    <mergeCell ref="C22:E22"/>
    <mergeCell ref="F22:H22"/>
    <mergeCell ref="K22:L22"/>
    <mergeCell ref="M22:N22"/>
    <mergeCell ref="C19:E19"/>
    <mergeCell ref="F19:H19"/>
    <mergeCell ref="K19:L19"/>
    <mergeCell ref="M19:N19"/>
    <mergeCell ref="C20:E20"/>
    <mergeCell ref="F20:H20"/>
    <mergeCell ref="K20:L20"/>
    <mergeCell ref="M20:N20"/>
    <mergeCell ref="C25:E25"/>
    <mergeCell ref="F25:H25"/>
    <mergeCell ref="K25:L25"/>
    <mergeCell ref="M25:N25"/>
    <mergeCell ref="C26:E26"/>
    <mergeCell ref="F26:H26"/>
    <mergeCell ref="K26:L26"/>
    <mergeCell ref="M26:N26"/>
    <mergeCell ref="C23:E23"/>
    <mergeCell ref="F23:H23"/>
    <mergeCell ref="K23:L23"/>
    <mergeCell ref="M23:N23"/>
    <mergeCell ref="C24:E24"/>
    <mergeCell ref="F24:H24"/>
    <mergeCell ref="K24:L24"/>
    <mergeCell ref="M24:N24"/>
    <mergeCell ref="C29:E29"/>
    <mergeCell ref="F29:H29"/>
    <mergeCell ref="K29:L29"/>
    <mergeCell ref="M29:N29"/>
    <mergeCell ref="C30:E30"/>
    <mergeCell ref="F30:H30"/>
    <mergeCell ref="K30:L30"/>
    <mergeCell ref="M30:N30"/>
    <mergeCell ref="C27:E27"/>
    <mergeCell ref="F27:H27"/>
    <mergeCell ref="K27:L27"/>
    <mergeCell ref="M27:N27"/>
    <mergeCell ref="C28:E28"/>
    <mergeCell ref="F28:H28"/>
    <mergeCell ref="K28:L28"/>
    <mergeCell ref="M28:N28"/>
    <mergeCell ref="C33:E33"/>
    <mergeCell ref="F33:H33"/>
    <mergeCell ref="K33:L33"/>
    <mergeCell ref="M33:N33"/>
    <mergeCell ref="C34:E34"/>
    <mergeCell ref="F34:H34"/>
    <mergeCell ref="K34:L34"/>
    <mergeCell ref="M34:N34"/>
    <mergeCell ref="C31:E31"/>
    <mergeCell ref="F31:H31"/>
    <mergeCell ref="K31:L31"/>
    <mergeCell ref="M31:N31"/>
    <mergeCell ref="C32:E32"/>
    <mergeCell ref="F32:H32"/>
    <mergeCell ref="K32:L32"/>
    <mergeCell ref="M32:N32"/>
    <mergeCell ref="C37:E37"/>
    <mergeCell ref="F37:H37"/>
    <mergeCell ref="K37:L37"/>
    <mergeCell ref="M37:N37"/>
    <mergeCell ref="C35:E35"/>
    <mergeCell ref="F35:H35"/>
    <mergeCell ref="K35:L35"/>
    <mergeCell ref="M35:N35"/>
    <mergeCell ref="C36:E36"/>
    <mergeCell ref="F36:H36"/>
    <mergeCell ref="K36:L36"/>
    <mergeCell ref="M36:N36"/>
  </mergeCells>
  <phoneticPr fontId="5"/>
  <dataValidations count="1">
    <dataValidation type="list" allowBlank="1" showInputMessage="1" showErrorMessage="1" sqref="C5:E5" xr:uid="{00000000-0002-0000-0100-000000000000}">
      <formula1>$R$4:$R$25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R56"/>
  <sheetViews>
    <sheetView showZeros="0" view="pageBreakPreview" zoomScale="75" zoomScaleNormal="75" zoomScaleSheetLayoutView="75" workbookViewId="0">
      <selection activeCell="E23" sqref="E23"/>
    </sheetView>
  </sheetViews>
  <sheetFormatPr defaultRowHeight="13.5"/>
  <cols>
    <col min="1" max="1" width="2.625" style="63" customWidth="1"/>
    <col min="2" max="2" width="28.625" style="63" customWidth="1"/>
    <col min="3" max="3" width="5.125" style="63" customWidth="1"/>
    <col min="4" max="4" width="7.125" style="63" customWidth="1"/>
    <col min="5" max="5" width="8.125" style="63" customWidth="1"/>
    <col min="6" max="6" width="9.5" style="63" customWidth="1"/>
    <col min="7" max="7" width="7.125" style="63" customWidth="1"/>
    <col min="8" max="8" width="9.5" style="63" customWidth="1"/>
    <col min="9" max="9" width="7.125" style="63" customWidth="1"/>
    <col min="10" max="10" width="9.5" style="63" customWidth="1"/>
    <col min="11" max="11" width="7.125" style="63" customWidth="1"/>
    <col min="12" max="12" width="9.5" style="63" customWidth="1"/>
    <col min="13" max="13" width="7.125" style="63" customWidth="1"/>
    <col min="14" max="14" width="9.5" style="63" customWidth="1"/>
    <col min="15" max="15" width="9" style="63"/>
    <col min="16" max="16" width="9.125" style="63" bestFit="1" customWidth="1"/>
    <col min="17" max="17" width="1.625" style="63" customWidth="1"/>
    <col min="18" max="18" width="9.75" style="63" bestFit="1" customWidth="1"/>
    <col min="19" max="16384" width="9" style="63"/>
  </cols>
  <sheetData>
    <row r="1" spans="2:18" ht="21" customHeight="1"/>
    <row r="2" spans="2:18" ht="30" customHeight="1">
      <c r="B2" s="242" t="s">
        <v>56</v>
      </c>
      <c r="C2" s="243"/>
      <c r="D2" s="243"/>
      <c r="E2" s="244"/>
    </row>
    <row r="3" spans="2:18" ht="7.5" customHeight="1"/>
    <row r="4" spans="2:18" ht="30" customHeight="1">
      <c r="C4" s="245"/>
      <c r="D4" s="245"/>
      <c r="E4" s="245"/>
      <c r="F4" s="245"/>
      <c r="G4" s="245"/>
      <c r="H4" s="245"/>
      <c r="K4" s="238" t="s">
        <v>57</v>
      </c>
      <c r="L4" s="238"/>
      <c r="M4" s="246"/>
      <c r="N4" s="247"/>
      <c r="O4" s="247"/>
      <c r="P4" s="248"/>
    </row>
    <row r="5" spans="2:18" ht="30.75" customHeight="1">
      <c r="C5" s="237" t="s">
        <v>58</v>
      </c>
      <c r="D5" s="237"/>
      <c r="E5" s="299">
        <f>+'請求書【雛形】10%'!I10</f>
        <v>0</v>
      </c>
      <c r="F5" s="299"/>
      <c r="G5" s="299"/>
      <c r="H5" s="299"/>
      <c r="K5" s="238" t="s">
        <v>59</v>
      </c>
      <c r="L5" s="238"/>
      <c r="M5" s="239"/>
      <c r="N5" s="240"/>
      <c r="O5" s="240"/>
      <c r="P5" s="241"/>
    </row>
    <row r="7" spans="2:18" ht="23.25" customHeight="1">
      <c r="B7" s="234" t="s">
        <v>60</v>
      </c>
      <c r="C7" s="236" t="s">
        <v>61</v>
      </c>
      <c r="D7" s="236"/>
      <c r="E7" s="236"/>
      <c r="F7" s="236"/>
      <c r="G7" s="231">
        <v>41759</v>
      </c>
      <c r="H7" s="232"/>
      <c r="I7" s="231">
        <v>41790</v>
      </c>
      <c r="J7" s="232"/>
      <c r="K7" s="231">
        <v>41820</v>
      </c>
      <c r="L7" s="232"/>
      <c r="M7" s="231">
        <v>41851</v>
      </c>
      <c r="N7" s="232"/>
      <c r="O7" s="227" t="s">
        <v>62</v>
      </c>
      <c r="P7" s="227"/>
    </row>
    <row r="8" spans="2:18" ht="23.25" customHeight="1" thickBot="1">
      <c r="B8" s="235"/>
      <c r="C8" s="64" t="s">
        <v>22</v>
      </c>
      <c r="D8" s="64" t="s">
        <v>21</v>
      </c>
      <c r="E8" s="64" t="s">
        <v>63</v>
      </c>
      <c r="F8" s="64" t="s">
        <v>64</v>
      </c>
      <c r="G8" s="64" t="s">
        <v>21</v>
      </c>
      <c r="H8" s="64" t="s">
        <v>64</v>
      </c>
      <c r="I8" s="64" t="s">
        <v>21</v>
      </c>
      <c r="J8" s="64" t="s">
        <v>64</v>
      </c>
      <c r="K8" s="64" t="s">
        <v>21</v>
      </c>
      <c r="L8" s="64" t="s">
        <v>64</v>
      </c>
      <c r="M8" s="64" t="s">
        <v>21</v>
      </c>
      <c r="N8" s="64" t="s">
        <v>64</v>
      </c>
      <c r="O8" s="65" t="s">
        <v>21</v>
      </c>
      <c r="P8" s="65" t="s">
        <v>64</v>
      </c>
      <c r="R8" s="66" t="s">
        <v>65</v>
      </c>
    </row>
    <row r="9" spans="2:18" ht="23.25" customHeight="1" thickTop="1">
      <c r="B9" s="67"/>
      <c r="C9" s="68"/>
      <c r="D9" s="69"/>
      <c r="E9" s="70"/>
      <c r="F9" s="70">
        <f t="shared" ref="F9:F27" si="0">D9*E9</f>
        <v>0</v>
      </c>
      <c r="G9" s="69"/>
      <c r="H9" s="70">
        <f t="shared" ref="H9:H27" si="1">E9*G9</f>
        <v>0</v>
      </c>
      <c r="I9" s="69"/>
      <c r="J9" s="70">
        <f t="shared" ref="J9:J27" si="2">I9*E9</f>
        <v>0</v>
      </c>
      <c r="K9" s="69"/>
      <c r="L9" s="70">
        <f t="shared" ref="L9:L27" si="3">K9*E9</f>
        <v>0</v>
      </c>
      <c r="M9" s="69"/>
      <c r="N9" s="70">
        <f t="shared" ref="N9:N27" si="4">M9*E9</f>
        <v>0</v>
      </c>
      <c r="O9" s="71">
        <f t="shared" ref="O9:P27" si="5">M9+K9+I9+G9</f>
        <v>0</v>
      </c>
      <c r="P9" s="71">
        <f t="shared" si="5"/>
        <v>0</v>
      </c>
      <c r="R9" s="72">
        <f t="shared" ref="R9:R27" si="6">D9-O9</f>
        <v>0</v>
      </c>
    </row>
    <row r="10" spans="2:18" ht="23.25" customHeight="1">
      <c r="B10" s="73"/>
      <c r="C10" s="74"/>
      <c r="D10" s="75"/>
      <c r="E10" s="76"/>
      <c r="F10" s="76">
        <f t="shared" si="0"/>
        <v>0</v>
      </c>
      <c r="G10" s="75"/>
      <c r="H10" s="76">
        <f t="shared" si="1"/>
        <v>0</v>
      </c>
      <c r="I10" s="75"/>
      <c r="J10" s="76">
        <f t="shared" si="2"/>
        <v>0</v>
      </c>
      <c r="K10" s="75"/>
      <c r="L10" s="76">
        <f t="shared" si="3"/>
        <v>0</v>
      </c>
      <c r="M10" s="75"/>
      <c r="N10" s="76">
        <f t="shared" si="4"/>
        <v>0</v>
      </c>
      <c r="O10" s="77">
        <f t="shared" si="5"/>
        <v>0</v>
      </c>
      <c r="P10" s="77">
        <f t="shared" si="5"/>
        <v>0</v>
      </c>
      <c r="R10" s="72">
        <f t="shared" si="6"/>
        <v>0</v>
      </c>
    </row>
    <row r="11" spans="2:18" ht="23.25" customHeight="1">
      <c r="B11" s="78"/>
      <c r="C11" s="79"/>
      <c r="D11" s="80"/>
      <c r="E11" s="76"/>
      <c r="F11" s="76"/>
      <c r="G11" s="75"/>
      <c r="H11" s="76">
        <f t="shared" si="1"/>
        <v>0</v>
      </c>
      <c r="I11" s="75"/>
      <c r="J11" s="76">
        <f t="shared" si="2"/>
        <v>0</v>
      </c>
      <c r="K11" s="75"/>
      <c r="L11" s="76">
        <f t="shared" si="3"/>
        <v>0</v>
      </c>
      <c r="M11" s="75"/>
      <c r="N11" s="76">
        <f t="shared" si="4"/>
        <v>0</v>
      </c>
      <c r="O11" s="77">
        <f t="shared" si="5"/>
        <v>0</v>
      </c>
      <c r="P11" s="77"/>
      <c r="R11" s="72">
        <f t="shared" si="6"/>
        <v>0</v>
      </c>
    </row>
    <row r="12" spans="2:18" ht="23.25" customHeight="1">
      <c r="B12" s="81"/>
      <c r="C12" s="79"/>
      <c r="D12" s="75"/>
      <c r="E12" s="76"/>
      <c r="F12" s="76">
        <f t="shared" si="0"/>
        <v>0</v>
      </c>
      <c r="G12" s="75"/>
      <c r="H12" s="76">
        <f t="shared" si="1"/>
        <v>0</v>
      </c>
      <c r="I12" s="75"/>
      <c r="J12" s="76">
        <f t="shared" si="2"/>
        <v>0</v>
      </c>
      <c r="K12" s="75"/>
      <c r="L12" s="76">
        <f t="shared" si="3"/>
        <v>0</v>
      </c>
      <c r="M12" s="75"/>
      <c r="N12" s="76">
        <f t="shared" si="4"/>
        <v>0</v>
      </c>
      <c r="O12" s="77">
        <f t="shared" si="5"/>
        <v>0</v>
      </c>
      <c r="P12" s="77">
        <f t="shared" si="5"/>
        <v>0</v>
      </c>
      <c r="R12" s="72">
        <f t="shared" si="6"/>
        <v>0</v>
      </c>
    </row>
    <row r="13" spans="2:18" ht="23.25" customHeight="1">
      <c r="B13" s="81"/>
      <c r="C13" s="79"/>
      <c r="D13" s="75"/>
      <c r="E13" s="76"/>
      <c r="F13" s="76">
        <f t="shared" si="0"/>
        <v>0</v>
      </c>
      <c r="G13" s="75"/>
      <c r="H13" s="76">
        <f t="shared" si="1"/>
        <v>0</v>
      </c>
      <c r="I13" s="75"/>
      <c r="J13" s="76">
        <f t="shared" si="2"/>
        <v>0</v>
      </c>
      <c r="K13" s="75"/>
      <c r="L13" s="76">
        <f t="shared" si="3"/>
        <v>0</v>
      </c>
      <c r="M13" s="75"/>
      <c r="N13" s="76">
        <f t="shared" si="4"/>
        <v>0</v>
      </c>
      <c r="O13" s="77">
        <f t="shared" si="5"/>
        <v>0</v>
      </c>
      <c r="P13" s="77">
        <f t="shared" si="5"/>
        <v>0</v>
      </c>
      <c r="R13" s="72">
        <f t="shared" si="6"/>
        <v>0</v>
      </c>
    </row>
    <row r="14" spans="2:18" ht="23.25" customHeight="1">
      <c r="B14" s="81"/>
      <c r="C14" s="79"/>
      <c r="D14" s="75"/>
      <c r="E14" s="76"/>
      <c r="F14" s="76">
        <f t="shared" si="0"/>
        <v>0</v>
      </c>
      <c r="G14" s="75"/>
      <c r="H14" s="76">
        <f t="shared" si="1"/>
        <v>0</v>
      </c>
      <c r="I14" s="75"/>
      <c r="J14" s="76">
        <f t="shared" si="2"/>
        <v>0</v>
      </c>
      <c r="K14" s="75"/>
      <c r="L14" s="76">
        <f t="shared" si="3"/>
        <v>0</v>
      </c>
      <c r="M14" s="75"/>
      <c r="N14" s="76">
        <f t="shared" si="4"/>
        <v>0</v>
      </c>
      <c r="O14" s="77">
        <f t="shared" si="5"/>
        <v>0</v>
      </c>
      <c r="P14" s="77">
        <f t="shared" si="5"/>
        <v>0</v>
      </c>
      <c r="R14" s="72">
        <f t="shared" si="6"/>
        <v>0</v>
      </c>
    </row>
    <row r="15" spans="2:18" ht="23.25" customHeight="1">
      <c r="B15" s="81"/>
      <c r="C15" s="79"/>
      <c r="D15" s="75"/>
      <c r="E15" s="76"/>
      <c r="F15" s="76">
        <f t="shared" si="0"/>
        <v>0</v>
      </c>
      <c r="G15" s="75"/>
      <c r="H15" s="76">
        <f t="shared" si="1"/>
        <v>0</v>
      </c>
      <c r="I15" s="75"/>
      <c r="J15" s="76">
        <f t="shared" si="2"/>
        <v>0</v>
      </c>
      <c r="K15" s="75"/>
      <c r="L15" s="76">
        <f t="shared" si="3"/>
        <v>0</v>
      </c>
      <c r="M15" s="75"/>
      <c r="N15" s="76">
        <f t="shared" si="4"/>
        <v>0</v>
      </c>
      <c r="O15" s="77">
        <f t="shared" si="5"/>
        <v>0</v>
      </c>
      <c r="P15" s="77">
        <f t="shared" si="5"/>
        <v>0</v>
      </c>
      <c r="R15" s="72">
        <f t="shared" si="6"/>
        <v>0</v>
      </c>
    </row>
    <row r="16" spans="2:18" ht="23.25" customHeight="1">
      <c r="B16" s="81"/>
      <c r="C16" s="79"/>
      <c r="D16" s="75"/>
      <c r="E16" s="76"/>
      <c r="F16" s="76">
        <f t="shared" si="0"/>
        <v>0</v>
      </c>
      <c r="G16" s="75"/>
      <c r="H16" s="76">
        <f t="shared" si="1"/>
        <v>0</v>
      </c>
      <c r="I16" s="75"/>
      <c r="J16" s="76">
        <f t="shared" si="2"/>
        <v>0</v>
      </c>
      <c r="K16" s="75"/>
      <c r="L16" s="76">
        <f t="shared" si="3"/>
        <v>0</v>
      </c>
      <c r="M16" s="75"/>
      <c r="N16" s="76">
        <f t="shared" si="4"/>
        <v>0</v>
      </c>
      <c r="O16" s="77">
        <f t="shared" si="5"/>
        <v>0</v>
      </c>
      <c r="P16" s="77">
        <f t="shared" si="5"/>
        <v>0</v>
      </c>
      <c r="R16" s="72">
        <f t="shared" si="6"/>
        <v>0</v>
      </c>
    </row>
    <row r="17" spans="2:18" ht="23.25" customHeight="1">
      <c r="B17" s="81"/>
      <c r="C17" s="79"/>
      <c r="D17" s="75"/>
      <c r="E17" s="76"/>
      <c r="F17" s="76">
        <f t="shared" si="0"/>
        <v>0</v>
      </c>
      <c r="G17" s="75"/>
      <c r="H17" s="76">
        <f t="shared" si="1"/>
        <v>0</v>
      </c>
      <c r="I17" s="75"/>
      <c r="J17" s="76">
        <f t="shared" si="2"/>
        <v>0</v>
      </c>
      <c r="K17" s="75"/>
      <c r="L17" s="76">
        <f t="shared" si="3"/>
        <v>0</v>
      </c>
      <c r="M17" s="75"/>
      <c r="N17" s="76">
        <f t="shared" si="4"/>
        <v>0</v>
      </c>
      <c r="O17" s="77">
        <f t="shared" si="5"/>
        <v>0</v>
      </c>
      <c r="P17" s="77">
        <f t="shared" si="5"/>
        <v>0</v>
      </c>
      <c r="R17" s="72">
        <f t="shared" si="6"/>
        <v>0</v>
      </c>
    </row>
    <row r="18" spans="2:18" ht="23.25" customHeight="1">
      <c r="B18" s="81"/>
      <c r="C18" s="79"/>
      <c r="D18" s="75"/>
      <c r="E18" s="76"/>
      <c r="F18" s="76">
        <f t="shared" si="0"/>
        <v>0</v>
      </c>
      <c r="G18" s="75"/>
      <c r="H18" s="76">
        <f t="shared" si="1"/>
        <v>0</v>
      </c>
      <c r="I18" s="75"/>
      <c r="J18" s="76">
        <f t="shared" si="2"/>
        <v>0</v>
      </c>
      <c r="K18" s="75"/>
      <c r="L18" s="76">
        <f t="shared" si="3"/>
        <v>0</v>
      </c>
      <c r="M18" s="75"/>
      <c r="N18" s="76">
        <f t="shared" si="4"/>
        <v>0</v>
      </c>
      <c r="O18" s="77">
        <f t="shared" si="5"/>
        <v>0</v>
      </c>
      <c r="P18" s="77">
        <f t="shared" si="5"/>
        <v>0</v>
      </c>
      <c r="R18" s="72">
        <f t="shared" si="6"/>
        <v>0</v>
      </c>
    </row>
    <row r="19" spans="2:18" ht="23.25" customHeight="1">
      <c r="B19" s="81"/>
      <c r="C19" s="79"/>
      <c r="D19" s="75"/>
      <c r="E19" s="76"/>
      <c r="F19" s="76">
        <f t="shared" si="0"/>
        <v>0</v>
      </c>
      <c r="G19" s="75"/>
      <c r="H19" s="76">
        <f t="shared" si="1"/>
        <v>0</v>
      </c>
      <c r="I19" s="75"/>
      <c r="J19" s="76">
        <f t="shared" si="2"/>
        <v>0</v>
      </c>
      <c r="K19" s="75"/>
      <c r="L19" s="76">
        <f t="shared" si="3"/>
        <v>0</v>
      </c>
      <c r="M19" s="75"/>
      <c r="N19" s="76">
        <f t="shared" si="4"/>
        <v>0</v>
      </c>
      <c r="O19" s="77">
        <f t="shared" si="5"/>
        <v>0</v>
      </c>
      <c r="P19" s="77">
        <f t="shared" si="5"/>
        <v>0</v>
      </c>
      <c r="R19" s="72">
        <f t="shared" si="6"/>
        <v>0</v>
      </c>
    </row>
    <row r="20" spans="2:18" ht="23.25" customHeight="1">
      <c r="B20" s="81"/>
      <c r="C20" s="79"/>
      <c r="D20" s="75"/>
      <c r="E20" s="76"/>
      <c r="F20" s="76">
        <f t="shared" si="0"/>
        <v>0</v>
      </c>
      <c r="G20" s="75"/>
      <c r="H20" s="76">
        <f t="shared" si="1"/>
        <v>0</v>
      </c>
      <c r="I20" s="75"/>
      <c r="J20" s="76">
        <f t="shared" si="2"/>
        <v>0</v>
      </c>
      <c r="K20" s="75"/>
      <c r="L20" s="76">
        <f t="shared" si="3"/>
        <v>0</v>
      </c>
      <c r="M20" s="75"/>
      <c r="N20" s="76">
        <f t="shared" si="4"/>
        <v>0</v>
      </c>
      <c r="O20" s="77">
        <f t="shared" si="5"/>
        <v>0</v>
      </c>
      <c r="P20" s="77">
        <f t="shared" si="5"/>
        <v>0</v>
      </c>
      <c r="R20" s="72">
        <f t="shared" si="6"/>
        <v>0</v>
      </c>
    </row>
    <row r="21" spans="2:18" ht="23.25" customHeight="1">
      <c r="B21" s="81"/>
      <c r="C21" s="79"/>
      <c r="D21" s="75"/>
      <c r="E21" s="76"/>
      <c r="F21" s="76">
        <f t="shared" si="0"/>
        <v>0</v>
      </c>
      <c r="G21" s="75"/>
      <c r="H21" s="76">
        <f t="shared" si="1"/>
        <v>0</v>
      </c>
      <c r="I21" s="75"/>
      <c r="J21" s="76">
        <f t="shared" si="2"/>
        <v>0</v>
      </c>
      <c r="K21" s="75"/>
      <c r="L21" s="76">
        <f t="shared" si="3"/>
        <v>0</v>
      </c>
      <c r="M21" s="75"/>
      <c r="N21" s="76">
        <f t="shared" si="4"/>
        <v>0</v>
      </c>
      <c r="O21" s="77">
        <f t="shared" si="5"/>
        <v>0</v>
      </c>
      <c r="P21" s="77">
        <f t="shared" si="5"/>
        <v>0</v>
      </c>
      <c r="R21" s="72">
        <f t="shared" si="6"/>
        <v>0</v>
      </c>
    </row>
    <row r="22" spans="2:18" ht="23.25" customHeight="1">
      <c r="B22" s="81"/>
      <c r="C22" s="79"/>
      <c r="D22" s="75"/>
      <c r="E22" s="76"/>
      <c r="F22" s="76">
        <f t="shared" si="0"/>
        <v>0</v>
      </c>
      <c r="G22" s="75"/>
      <c r="H22" s="76">
        <f t="shared" si="1"/>
        <v>0</v>
      </c>
      <c r="I22" s="75"/>
      <c r="J22" s="76">
        <f t="shared" si="2"/>
        <v>0</v>
      </c>
      <c r="K22" s="75"/>
      <c r="L22" s="76">
        <f t="shared" si="3"/>
        <v>0</v>
      </c>
      <c r="M22" s="75"/>
      <c r="N22" s="76">
        <f t="shared" si="4"/>
        <v>0</v>
      </c>
      <c r="O22" s="77">
        <f t="shared" si="5"/>
        <v>0</v>
      </c>
      <c r="P22" s="77">
        <f t="shared" si="5"/>
        <v>0</v>
      </c>
      <c r="R22" s="72">
        <f t="shared" si="6"/>
        <v>0</v>
      </c>
    </row>
    <row r="23" spans="2:18" ht="23.25" customHeight="1">
      <c r="B23" s="81"/>
      <c r="C23" s="79"/>
      <c r="D23" s="75"/>
      <c r="E23" s="76"/>
      <c r="F23" s="76">
        <f t="shared" si="0"/>
        <v>0</v>
      </c>
      <c r="G23" s="75"/>
      <c r="H23" s="76">
        <f t="shared" si="1"/>
        <v>0</v>
      </c>
      <c r="I23" s="75"/>
      <c r="J23" s="76">
        <f t="shared" si="2"/>
        <v>0</v>
      </c>
      <c r="K23" s="75"/>
      <c r="L23" s="76">
        <f t="shared" si="3"/>
        <v>0</v>
      </c>
      <c r="M23" s="75"/>
      <c r="N23" s="76">
        <f t="shared" si="4"/>
        <v>0</v>
      </c>
      <c r="O23" s="77">
        <f t="shared" si="5"/>
        <v>0</v>
      </c>
      <c r="P23" s="77">
        <f t="shared" si="5"/>
        <v>0</v>
      </c>
      <c r="R23" s="72">
        <f t="shared" si="6"/>
        <v>0</v>
      </c>
    </row>
    <row r="24" spans="2:18" ht="23.25" customHeight="1">
      <c r="B24" s="81"/>
      <c r="C24" s="79"/>
      <c r="D24" s="75"/>
      <c r="E24" s="76"/>
      <c r="F24" s="76">
        <f t="shared" si="0"/>
        <v>0</v>
      </c>
      <c r="G24" s="75"/>
      <c r="H24" s="76">
        <f t="shared" si="1"/>
        <v>0</v>
      </c>
      <c r="I24" s="75"/>
      <c r="J24" s="76">
        <f t="shared" si="2"/>
        <v>0</v>
      </c>
      <c r="K24" s="75"/>
      <c r="L24" s="76">
        <f t="shared" si="3"/>
        <v>0</v>
      </c>
      <c r="M24" s="75"/>
      <c r="N24" s="76">
        <f t="shared" si="4"/>
        <v>0</v>
      </c>
      <c r="O24" s="77">
        <f t="shared" si="5"/>
        <v>0</v>
      </c>
      <c r="P24" s="77">
        <f t="shared" si="5"/>
        <v>0</v>
      </c>
      <c r="R24" s="72">
        <f t="shared" si="6"/>
        <v>0</v>
      </c>
    </row>
    <row r="25" spans="2:18" ht="23.25" customHeight="1">
      <c r="B25" s="81"/>
      <c r="C25" s="79"/>
      <c r="D25" s="75"/>
      <c r="E25" s="76"/>
      <c r="F25" s="76">
        <f t="shared" si="0"/>
        <v>0</v>
      </c>
      <c r="G25" s="75"/>
      <c r="H25" s="76">
        <f t="shared" si="1"/>
        <v>0</v>
      </c>
      <c r="I25" s="75"/>
      <c r="J25" s="76">
        <f t="shared" si="2"/>
        <v>0</v>
      </c>
      <c r="K25" s="75"/>
      <c r="L25" s="76">
        <f t="shared" si="3"/>
        <v>0</v>
      </c>
      <c r="M25" s="75"/>
      <c r="N25" s="76">
        <f t="shared" si="4"/>
        <v>0</v>
      </c>
      <c r="O25" s="77">
        <f t="shared" si="5"/>
        <v>0</v>
      </c>
      <c r="P25" s="77">
        <f t="shared" si="5"/>
        <v>0</v>
      </c>
      <c r="R25" s="72">
        <f t="shared" si="6"/>
        <v>0</v>
      </c>
    </row>
    <row r="26" spans="2:18" ht="23.25" customHeight="1">
      <c r="B26" s="81"/>
      <c r="C26" s="79"/>
      <c r="D26" s="75"/>
      <c r="E26" s="76"/>
      <c r="F26" s="76">
        <f t="shared" si="0"/>
        <v>0</v>
      </c>
      <c r="G26" s="75"/>
      <c r="H26" s="76">
        <f t="shared" si="1"/>
        <v>0</v>
      </c>
      <c r="I26" s="75"/>
      <c r="J26" s="76">
        <f t="shared" si="2"/>
        <v>0</v>
      </c>
      <c r="K26" s="75"/>
      <c r="L26" s="76">
        <f t="shared" si="3"/>
        <v>0</v>
      </c>
      <c r="M26" s="75"/>
      <c r="N26" s="76">
        <f t="shared" si="4"/>
        <v>0</v>
      </c>
      <c r="O26" s="77">
        <f t="shared" si="5"/>
        <v>0</v>
      </c>
      <c r="P26" s="77">
        <f t="shared" si="5"/>
        <v>0</v>
      </c>
      <c r="R26" s="72">
        <f t="shared" si="6"/>
        <v>0</v>
      </c>
    </row>
    <row r="27" spans="2:18" ht="23.25" customHeight="1">
      <c r="B27" s="81"/>
      <c r="C27" s="79"/>
      <c r="D27" s="75"/>
      <c r="E27" s="76"/>
      <c r="F27" s="76">
        <f t="shared" si="0"/>
        <v>0</v>
      </c>
      <c r="G27" s="75"/>
      <c r="H27" s="76">
        <f t="shared" si="1"/>
        <v>0</v>
      </c>
      <c r="I27" s="75"/>
      <c r="J27" s="76">
        <f t="shared" si="2"/>
        <v>0</v>
      </c>
      <c r="K27" s="75"/>
      <c r="L27" s="76">
        <f t="shared" si="3"/>
        <v>0</v>
      </c>
      <c r="M27" s="75"/>
      <c r="N27" s="76">
        <f t="shared" si="4"/>
        <v>0</v>
      </c>
      <c r="O27" s="77">
        <f t="shared" si="5"/>
        <v>0</v>
      </c>
      <c r="P27" s="77">
        <f t="shared" si="5"/>
        <v>0</v>
      </c>
      <c r="R27" s="72">
        <f t="shared" si="6"/>
        <v>0</v>
      </c>
    </row>
    <row r="28" spans="2:18" ht="7.5" customHeight="1">
      <c r="R28" s="72"/>
    </row>
    <row r="29" spans="2:18">
      <c r="R29" s="72"/>
    </row>
    <row r="30" spans="2:18" ht="23.25" customHeight="1">
      <c r="B30" s="228" t="s">
        <v>60</v>
      </c>
      <c r="C30" s="230" t="s">
        <v>61</v>
      </c>
      <c r="D30" s="230"/>
      <c r="E30" s="230"/>
      <c r="F30" s="230"/>
      <c r="G30" s="231">
        <v>41882</v>
      </c>
      <c r="H30" s="232"/>
      <c r="I30" s="231"/>
      <c r="J30" s="232"/>
      <c r="K30" s="231"/>
      <c r="L30" s="232"/>
      <c r="M30" s="231"/>
      <c r="N30" s="232"/>
      <c r="O30" s="233" t="s">
        <v>62</v>
      </c>
      <c r="P30" s="233"/>
      <c r="R30" s="72"/>
    </row>
    <row r="31" spans="2:18" ht="23.25" customHeight="1" thickBot="1">
      <c r="B31" s="229"/>
      <c r="C31" s="82" t="s">
        <v>22</v>
      </c>
      <c r="D31" s="82" t="s">
        <v>21</v>
      </c>
      <c r="E31" s="82" t="s">
        <v>63</v>
      </c>
      <c r="F31" s="82" t="s">
        <v>64</v>
      </c>
      <c r="G31" s="82" t="s">
        <v>21</v>
      </c>
      <c r="H31" s="82" t="s">
        <v>64</v>
      </c>
      <c r="I31" s="82" t="s">
        <v>21</v>
      </c>
      <c r="J31" s="82" t="s">
        <v>64</v>
      </c>
      <c r="K31" s="82" t="s">
        <v>21</v>
      </c>
      <c r="L31" s="82" t="s">
        <v>64</v>
      </c>
      <c r="M31" s="82" t="s">
        <v>21</v>
      </c>
      <c r="N31" s="82" t="s">
        <v>64</v>
      </c>
      <c r="O31" s="83" t="s">
        <v>21</v>
      </c>
      <c r="P31" s="83" t="s">
        <v>64</v>
      </c>
      <c r="R31" s="84" t="s">
        <v>65</v>
      </c>
    </row>
    <row r="32" spans="2:18" ht="23.25" customHeight="1" thickTop="1">
      <c r="B32" s="67"/>
      <c r="C32" s="68"/>
      <c r="D32" s="69"/>
      <c r="E32" s="67"/>
      <c r="F32" s="70">
        <f t="shared" ref="F32:F55" si="7">D32*E32</f>
        <v>0</v>
      </c>
      <c r="G32" s="69"/>
      <c r="H32" s="70">
        <f>E32*G32</f>
        <v>0</v>
      </c>
      <c r="I32" s="69"/>
      <c r="J32" s="70">
        <f t="shared" ref="J32:J55" si="8">I32*E32</f>
        <v>0</v>
      </c>
      <c r="K32" s="69"/>
      <c r="L32" s="70">
        <f t="shared" ref="L32:L55" si="9">K32*E32</f>
        <v>0</v>
      </c>
      <c r="M32" s="69"/>
      <c r="N32" s="70">
        <f t="shared" ref="N32:N55" si="10">M32*E32</f>
        <v>0</v>
      </c>
      <c r="O32" s="85">
        <f t="shared" ref="O32:P55" si="11">M32+K32+I32+G32</f>
        <v>0</v>
      </c>
      <c r="P32" s="86">
        <f t="shared" si="11"/>
        <v>0</v>
      </c>
      <c r="R32" s="72">
        <f t="shared" ref="R32:R55" si="12">D32-O32</f>
        <v>0</v>
      </c>
    </row>
    <row r="33" spans="2:18" ht="23.25" customHeight="1">
      <c r="B33" s="81"/>
      <c r="C33" s="79"/>
      <c r="D33" s="75"/>
      <c r="E33" s="81"/>
      <c r="F33" s="76">
        <f t="shared" si="7"/>
        <v>0</v>
      </c>
      <c r="G33" s="75"/>
      <c r="H33" s="76">
        <f t="shared" ref="H33:H55" si="13">G33*E33</f>
        <v>0</v>
      </c>
      <c r="I33" s="75"/>
      <c r="J33" s="76">
        <f t="shared" si="8"/>
        <v>0</v>
      </c>
      <c r="K33" s="75"/>
      <c r="L33" s="76">
        <f t="shared" si="9"/>
        <v>0</v>
      </c>
      <c r="M33" s="75"/>
      <c r="N33" s="76">
        <f t="shared" si="10"/>
        <v>0</v>
      </c>
      <c r="O33" s="87">
        <f t="shared" si="11"/>
        <v>0</v>
      </c>
      <c r="P33" s="88">
        <f t="shared" si="11"/>
        <v>0</v>
      </c>
      <c r="R33" s="72">
        <f t="shared" si="12"/>
        <v>0</v>
      </c>
    </row>
    <row r="34" spans="2:18" ht="23.25" customHeight="1">
      <c r="B34" s="81"/>
      <c r="C34" s="79"/>
      <c r="D34" s="75"/>
      <c r="E34" s="81"/>
      <c r="F34" s="76">
        <f t="shared" si="7"/>
        <v>0</v>
      </c>
      <c r="G34" s="75"/>
      <c r="H34" s="76">
        <f t="shared" si="13"/>
        <v>0</v>
      </c>
      <c r="I34" s="75"/>
      <c r="J34" s="76">
        <f t="shared" si="8"/>
        <v>0</v>
      </c>
      <c r="K34" s="75"/>
      <c r="L34" s="76">
        <f t="shared" si="9"/>
        <v>0</v>
      </c>
      <c r="M34" s="75"/>
      <c r="N34" s="76">
        <f t="shared" si="10"/>
        <v>0</v>
      </c>
      <c r="O34" s="87">
        <f t="shared" si="11"/>
        <v>0</v>
      </c>
      <c r="P34" s="88">
        <f t="shared" si="11"/>
        <v>0</v>
      </c>
      <c r="R34" s="72">
        <f t="shared" si="12"/>
        <v>0</v>
      </c>
    </row>
    <row r="35" spans="2:18" ht="23.25" customHeight="1">
      <c r="B35" s="81"/>
      <c r="C35" s="79"/>
      <c r="D35" s="75"/>
      <c r="E35" s="81"/>
      <c r="F35" s="76">
        <f t="shared" si="7"/>
        <v>0</v>
      </c>
      <c r="G35" s="75"/>
      <c r="H35" s="76">
        <f t="shared" si="13"/>
        <v>0</v>
      </c>
      <c r="I35" s="75"/>
      <c r="J35" s="76">
        <f t="shared" si="8"/>
        <v>0</v>
      </c>
      <c r="K35" s="75"/>
      <c r="L35" s="76">
        <f t="shared" si="9"/>
        <v>0</v>
      </c>
      <c r="M35" s="75"/>
      <c r="N35" s="76">
        <f t="shared" si="10"/>
        <v>0</v>
      </c>
      <c r="O35" s="87">
        <f t="shared" si="11"/>
        <v>0</v>
      </c>
      <c r="P35" s="88">
        <f t="shared" si="11"/>
        <v>0</v>
      </c>
      <c r="R35" s="72">
        <f t="shared" si="12"/>
        <v>0</v>
      </c>
    </row>
    <row r="36" spans="2:18" ht="23.25" customHeight="1">
      <c r="B36" s="81"/>
      <c r="C36" s="79"/>
      <c r="D36" s="75"/>
      <c r="E36" s="81"/>
      <c r="F36" s="76">
        <f t="shared" si="7"/>
        <v>0</v>
      </c>
      <c r="G36" s="75"/>
      <c r="H36" s="76">
        <f t="shared" si="13"/>
        <v>0</v>
      </c>
      <c r="I36" s="75"/>
      <c r="J36" s="76">
        <f t="shared" si="8"/>
        <v>0</v>
      </c>
      <c r="K36" s="75"/>
      <c r="L36" s="76">
        <f t="shared" si="9"/>
        <v>0</v>
      </c>
      <c r="M36" s="75"/>
      <c r="N36" s="76">
        <f t="shared" si="10"/>
        <v>0</v>
      </c>
      <c r="O36" s="87">
        <f t="shared" si="11"/>
        <v>0</v>
      </c>
      <c r="P36" s="88">
        <f t="shared" si="11"/>
        <v>0</v>
      </c>
      <c r="R36" s="72">
        <f t="shared" si="12"/>
        <v>0</v>
      </c>
    </row>
    <row r="37" spans="2:18" ht="23.25" customHeight="1">
      <c r="B37" s="81"/>
      <c r="C37" s="79"/>
      <c r="D37" s="75"/>
      <c r="E37" s="81"/>
      <c r="F37" s="76">
        <f t="shared" si="7"/>
        <v>0</v>
      </c>
      <c r="G37" s="75"/>
      <c r="H37" s="76">
        <f t="shared" si="13"/>
        <v>0</v>
      </c>
      <c r="I37" s="75"/>
      <c r="J37" s="76">
        <f t="shared" si="8"/>
        <v>0</v>
      </c>
      <c r="K37" s="75"/>
      <c r="L37" s="76">
        <f t="shared" si="9"/>
        <v>0</v>
      </c>
      <c r="M37" s="75"/>
      <c r="N37" s="76">
        <f t="shared" si="10"/>
        <v>0</v>
      </c>
      <c r="O37" s="87">
        <f t="shared" si="11"/>
        <v>0</v>
      </c>
      <c r="P37" s="88">
        <f t="shared" si="11"/>
        <v>0</v>
      </c>
      <c r="R37" s="72">
        <f t="shared" si="12"/>
        <v>0</v>
      </c>
    </row>
    <row r="38" spans="2:18" ht="23.25" customHeight="1">
      <c r="B38" s="81"/>
      <c r="C38" s="79"/>
      <c r="D38" s="75"/>
      <c r="E38" s="81"/>
      <c r="F38" s="76">
        <f t="shared" si="7"/>
        <v>0</v>
      </c>
      <c r="G38" s="75"/>
      <c r="H38" s="76">
        <f t="shared" si="13"/>
        <v>0</v>
      </c>
      <c r="I38" s="75"/>
      <c r="J38" s="76">
        <f t="shared" si="8"/>
        <v>0</v>
      </c>
      <c r="K38" s="75"/>
      <c r="L38" s="76">
        <f t="shared" si="9"/>
        <v>0</v>
      </c>
      <c r="M38" s="75"/>
      <c r="N38" s="76">
        <f t="shared" si="10"/>
        <v>0</v>
      </c>
      <c r="O38" s="87">
        <f t="shared" si="11"/>
        <v>0</v>
      </c>
      <c r="P38" s="88">
        <f t="shared" si="11"/>
        <v>0</v>
      </c>
      <c r="R38" s="72">
        <f t="shared" si="12"/>
        <v>0</v>
      </c>
    </row>
    <row r="39" spans="2:18" ht="23.25" customHeight="1">
      <c r="B39" s="81"/>
      <c r="C39" s="79"/>
      <c r="D39" s="75"/>
      <c r="E39" s="81"/>
      <c r="F39" s="76">
        <f t="shared" si="7"/>
        <v>0</v>
      </c>
      <c r="G39" s="75"/>
      <c r="H39" s="76">
        <f t="shared" si="13"/>
        <v>0</v>
      </c>
      <c r="I39" s="75"/>
      <c r="J39" s="76">
        <f t="shared" si="8"/>
        <v>0</v>
      </c>
      <c r="K39" s="75"/>
      <c r="L39" s="76">
        <f t="shared" si="9"/>
        <v>0</v>
      </c>
      <c r="M39" s="75"/>
      <c r="N39" s="76">
        <f t="shared" si="10"/>
        <v>0</v>
      </c>
      <c r="O39" s="87">
        <f t="shared" si="11"/>
        <v>0</v>
      </c>
      <c r="P39" s="88">
        <f t="shared" si="11"/>
        <v>0</v>
      </c>
      <c r="R39" s="72">
        <f t="shared" si="12"/>
        <v>0</v>
      </c>
    </row>
    <row r="40" spans="2:18" ht="23.25" customHeight="1">
      <c r="B40" s="81"/>
      <c r="C40" s="79"/>
      <c r="D40" s="75"/>
      <c r="E40" s="81"/>
      <c r="F40" s="76">
        <f t="shared" si="7"/>
        <v>0</v>
      </c>
      <c r="G40" s="75"/>
      <c r="H40" s="76">
        <f t="shared" si="13"/>
        <v>0</v>
      </c>
      <c r="I40" s="75"/>
      <c r="J40" s="76">
        <f t="shared" si="8"/>
        <v>0</v>
      </c>
      <c r="K40" s="75"/>
      <c r="L40" s="76">
        <f t="shared" si="9"/>
        <v>0</v>
      </c>
      <c r="M40" s="75"/>
      <c r="N40" s="76">
        <f t="shared" si="10"/>
        <v>0</v>
      </c>
      <c r="O40" s="87">
        <f t="shared" si="11"/>
        <v>0</v>
      </c>
      <c r="P40" s="88">
        <f t="shared" si="11"/>
        <v>0</v>
      </c>
      <c r="R40" s="72">
        <f t="shared" si="12"/>
        <v>0</v>
      </c>
    </row>
    <row r="41" spans="2:18" ht="23.25" customHeight="1">
      <c r="B41" s="81"/>
      <c r="C41" s="79"/>
      <c r="D41" s="75"/>
      <c r="E41" s="81"/>
      <c r="F41" s="76">
        <f t="shared" si="7"/>
        <v>0</v>
      </c>
      <c r="G41" s="75"/>
      <c r="H41" s="76">
        <f t="shared" si="13"/>
        <v>0</v>
      </c>
      <c r="I41" s="75"/>
      <c r="J41" s="76">
        <f t="shared" si="8"/>
        <v>0</v>
      </c>
      <c r="K41" s="75"/>
      <c r="L41" s="76">
        <f t="shared" si="9"/>
        <v>0</v>
      </c>
      <c r="M41" s="75"/>
      <c r="N41" s="76">
        <f t="shared" si="10"/>
        <v>0</v>
      </c>
      <c r="O41" s="87">
        <f t="shared" si="11"/>
        <v>0</v>
      </c>
      <c r="P41" s="88">
        <f t="shared" si="11"/>
        <v>0</v>
      </c>
      <c r="R41" s="72">
        <f t="shared" si="12"/>
        <v>0</v>
      </c>
    </row>
    <row r="42" spans="2:18" ht="23.25" customHeight="1">
      <c r="B42" s="81"/>
      <c r="C42" s="79"/>
      <c r="D42" s="75"/>
      <c r="E42" s="81"/>
      <c r="F42" s="76">
        <f t="shared" si="7"/>
        <v>0</v>
      </c>
      <c r="G42" s="75"/>
      <c r="H42" s="76">
        <f t="shared" si="13"/>
        <v>0</v>
      </c>
      <c r="I42" s="75"/>
      <c r="J42" s="76">
        <f t="shared" si="8"/>
        <v>0</v>
      </c>
      <c r="K42" s="75"/>
      <c r="L42" s="76">
        <f t="shared" si="9"/>
        <v>0</v>
      </c>
      <c r="M42" s="75"/>
      <c r="N42" s="76">
        <f t="shared" si="10"/>
        <v>0</v>
      </c>
      <c r="O42" s="87">
        <f t="shared" si="11"/>
        <v>0</v>
      </c>
      <c r="P42" s="88">
        <f t="shared" si="11"/>
        <v>0</v>
      </c>
      <c r="R42" s="72">
        <f t="shared" si="12"/>
        <v>0</v>
      </c>
    </row>
    <row r="43" spans="2:18" ht="23.25" customHeight="1">
      <c r="B43" s="81"/>
      <c r="C43" s="79"/>
      <c r="D43" s="75"/>
      <c r="E43" s="81"/>
      <c r="F43" s="76">
        <f t="shared" si="7"/>
        <v>0</v>
      </c>
      <c r="G43" s="75"/>
      <c r="H43" s="76">
        <f t="shared" si="13"/>
        <v>0</v>
      </c>
      <c r="I43" s="75"/>
      <c r="J43" s="76">
        <f t="shared" si="8"/>
        <v>0</v>
      </c>
      <c r="K43" s="75"/>
      <c r="L43" s="76">
        <f t="shared" si="9"/>
        <v>0</v>
      </c>
      <c r="M43" s="75"/>
      <c r="N43" s="76">
        <f t="shared" si="10"/>
        <v>0</v>
      </c>
      <c r="O43" s="87">
        <f t="shared" si="11"/>
        <v>0</v>
      </c>
      <c r="P43" s="88">
        <f t="shared" si="11"/>
        <v>0</v>
      </c>
      <c r="R43" s="72">
        <f t="shared" si="12"/>
        <v>0</v>
      </c>
    </row>
    <row r="44" spans="2:18" ht="23.25" customHeight="1">
      <c r="B44" s="81"/>
      <c r="C44" s="79"/>
      <c r="D44" s="75"/>
      <c r="E44" s="81"/>
      <c r="F44" s="76">
        <f t="shared" si="7"/>
        <v>0</v>
      </c>
      <c r="G44" s="75"/>
      <c r="H44" s="76">
        <f t="shared" si="13"/>
        <v>0</v>
      </c>
      <c r="I44" s="75"/>
      <c r="J44" s="76">
        <f t="shared" si="8"/>
        <v>0</v>
      </c>
      <c r="K44" s="75"/>
      <c r="L44" s="76">
        <f t="shared" si="9"/>
        <v>0</v>
      </c>
      <c r="M44" s="75"/>
      <c r="N44" s="76">
        <f t="shared" si="10"/>
        <v>0</v>
      </c>
      <c r="O44" s="87">
        <f t="shared" si="11"/>
        <v>0</v>
      </c>
      <c r="P44" s="88">
        <f t="shared" si="11"/>
        <v>0</v>
      </c>
      <c r="R44" s="72">
        <f t="shared" si="12"/>
        <v>0</v>
      </c>
    </row>
    <row r="45" spans="2:18" ht="23.25" customHeight="1">
      <c r="B45" s="81"/>
      <c r="C45" s="79"/>
      <c r="D45" s="75"/>
      <c r="E45" s="81"/>
      <c r="F45" s="76">
        <f t="shared" si="7"/>
        <v>0</v>
      </c>
      <c r="G45" s="75"/>
      <c r="H45" s="76">
        <f t="shared" si="13"/>
        <v>0</v>
      </c>
      <c r="I45" s="75"/>
      <c r="J45" s="76">
        <f t="shared" si="8"/>
        <v>0</v>
      </c>
      <c r="K45" s="75"/>
      <c r="L45" s="76">
        <f t="shared" si="9"/>
        <v>0</v>
      </c>
      <c r="M45" s="75"/>
      <c r="N45" s="76">
        <f t="shared" si="10"/>
        <v>0</v>
      </c>
      <c r="O45" s="87">
        <f t="shared" si="11"/>
        <v>0</v>
      </c>
      <c r="P45" s="88">
        <f t="shared" si="11"/>
        <v>0</v>
      </c>
      <c r="R45" s="72">
        <f t="shared" si="12"/>
        <v>0</v>
      </c>
    </row>
    <row r="46" spans="2:18" ht="23.25" customHeight="1">
      <c r="B46" s="81"/>
      <c r="C46" s="79"/>
      <c r="D46" s="75"/>
      <c r="E46" s="81"/>
      <c r="F46" s="76">
        <f t="shared" si="7"/>
        <v>0</v>
      </c>
      <c r="G46" s="75"/>
      <c r="H46" s="76">
        <f t="shared" si="13"/>
        <v>0</v>
      </c>
      <c r="I46" s="75"/>
      <c r="J46" s="76">
        <f t="shared" si="8"/>
        <v>0</v>
      </c>
      <c r="K46" s="75"/>
      <c r="L46" s="76">
        <f t="shared" si="9"/>
        <v>0</v>
      </c>
      <c r="M46" s="75"/>
      <c r="N46" s="76">
        <f t="shared" si="10"/>
        <v>0</v>
      </c>
      <c r="O46" s="87">
        <f t="shared" si="11"/>
        <v>0</v>
      </c>
      <c r="P46" s="88">
        <f t="shared" si="11"/>
        <v>0</v>
      </c>
      <c r="R46" s="72">
        <f t="shared" si="12"/>
        <v>0</v>
      </c>
    </row>
    <row r="47" spans="2:18" ht="23.25" customHeight="1">
      <c r="B47" s="81"/>
      <c r="C47" s="79"/>
      <c r="D47" s="75"/>
      <c r="E47" s="81"/>
      <c r="F47" s="76">
        <f t="shared" si="7"/>
        <v>0</v>
      </c>
      <c r="G47" s="75"/>
      <c r="H47" s="76">
        <f t="shared" si="13"/>
        <v>0</v>
      </c>
      <c r="I47" s="75"/>
      <c r="J47" s="76">
        <f t="shared" si="8"/>
        <v>0</v>
      </c>
      <c r="K47" s="75"/>
      <c r="L47" s="76">
        <f t="shared" si="9"/>
        <v>0</v>
      </c>
      <c r="M47" s="75"/>
      <c r="N47" s="76">
        <f t="shared" si="10"/>
        <v>0</v>
      </c>
      <c r="O47" s="87">
        <f t="shared" si="11"/>
        <v>0</v>
      </c>
      <c r="P47" s="88">
        <f t="shared" si="11"/>
        <v>0</v>
      </c>
      <c r="R47" s="72">
        <f t="shared" si="12"/>
        <v>0</v>
      </c>
    </row>
    <row r="48" spans="2:18" ht="23.25" customHeight="1">
      <c r="B48" s="81"/>
      <c r="C48" s="79"/>
      <c r="D48" s="75"/>
      <c r="E48" s="81"/>
      <c r="F48" s="76">
        <f t="shared" si="7"/>
        <v>0</v>
      </c>
      <c r="G48" s="75"/>
      <c r="H48" s="76">
        <f t="shared" si="13"/>
        <v>0</v>
      </c>
      <c r="I48" s="75"/>
      <c r="J48" s="76">
        <f t="shared" si="8"/>
        <v>0</v>
      </c>
      <c r="K48" s="75"/>
      <c r="L48" s="76">
        <f t="shared" si="9"/>
        <v>0</v>
      </c>
      <c r="M48" s="75"/>
      <c r="N48" s="76">
        <f t="shared" si="10"/>
        <v>0</v>
      </c>
      <c r="O48" s="87">
        <f t="shared" si="11"/>
        <v>0</v>
      </c>
      <c r="P48" s="88">
        <f t="shared" si="11"/>
        <v>0</v>
      </c>
      <c r="R48" s="72">
        <f t="shared" si="12"/>
        <v>0</v>
      </c>
    </row>
    <row r="49" spans="2:18" ht="23.25" customHeight="1">
      <c r="B49" s="81"/>
      <c r="C49" s="79"/>
      <c r="D49" s="75"/>
      <c r="E49" s="81"/>
      <c r="F49" s="76">
        <f t="shared" si="7"/>
        <v>0</v>
      </c>
      <c r="G49" s="75"/>
      <c r="H49" s="76">
        <f t="shared" si="13"/>
        <v>0</v>
      </c>
      <c r="I49" s="75"/>
      <c r="J49" s="76">
        <f t="shared" si="8"/>
        <v>0</v>
      </c>
      <c r="K49" s="75"/>
      <c r="L49" s="76">
        <f t="shared" si="9"/>
        <v>0</v>
      </c>
      <c r="M49" s="75"/>
      <c r="N49" s="76">
        <f t="shared" si="10"/>
        <v>0</v>
      </c>
      <c r="O49" s="87">
        <f t="shared" si="11"/>
        <v>0</v>
      </c>
      <c r="P49" s="88">
        <f t="shared" si="11"/>
        <v>0</v>
      </c>
      <c r="R49" s="72">
        <f t="shared" si="12"/>
        <v>0</v>
      </c>
    </row>
    <row r="50" spans="2:18" ht="23.25" customHeight="1">
      <c r="B50" s="81"/>
      <c r="C50" s="79"/>
      <c r="D50" s="75"/>
      <c r="E50" s="81"/>
      <c r="F50" s="76">
        <f t="shared" si="7"/>
        <v>0</v>
      </c>
      <c r="G50" s="75"/>
      <c r="H50" s="76">
        <f t="shared" si="13"/>
        <v>0</v>
      </c>
      <c r="I50" s="75"/>
      <c r="J50" s="76">
        <f t="shared" si="8"/>
        <v>0</v>
      </c>
      <c r="K50" s="75"/>
      <c r="L50" s="76">
        <f t="shared" si="9"/>
        <v>0</v>
      </c>
      <c r="M50" s="75"/>
      <c r="N50" s="76">
        <f t="shared" si="10"/>
        <v>0</v>
      </c>
      <c r="O50" s="87">
        <f t="shared" si="11"/>
        <v>0</v>
      </c>
      <c r="P50" s="88">
        <f t="shared" si="11"/>
        <v>0</v>
      </c>
      <c r="R50" s="72">
        <f t="shared" si="12"/>
        <v>0</v>
      </c>
    </row>
    <row r="51" spans="2:18" ht="23.25" customHeight="1">
      <c r="B51" s="81"/>
      <c r="C51" s="79"/>
      <c r="D51" s="81"/>
      <c r="E51" s="81"/>
      <c r="F51" s="81">
        <f t="shared" si="7"/>
        <v>0</v>
      </c>
      <c r="G51" s="75"/>
      <c r="H51" s="76">
        <f t="shared" si="13"/>
        <v>0</v>
      </c>
      <c r="I51" s="75"/>
      <c r="J51" s="76">
        <f t="shared" si="8"/>
        <v>0</v>
      </c>
      <c r="K51" s="75"/>
      <c r="L51" s="76">
        <f t="shared" si="9"/>
        <v>0</v>
      </c>
      <c r="M51" s="75"/>
      <c r="N51" s="76">
        <f t="shared" si="10"/>
        <v>0</v>
      </c>
      <c r="O51" s="87">
        <f t="shared" si="11"/>
        <v>0</v>
      </c>
      <c r="P51" s="88">
        <f t="shared" si="11"/>
        <v>0</v>
      </c>
      <c r="R51" s="72">
        <f t="shared" si="12"/>
        <v>0</v>
      </c>
    </row>
    <row r="52" spans="2:18" ht="23.25" customHeight="1">
      <c r="B52" s="81"/>
      <c r="C52" s="79"/>
      <c r="D52" s="81"/>
      <c r="E52" s="81"/>
      <c r="F52" s="81">
        <f t="shared" si="7"/>
        <v>0</v>
      </c>
      <c r="G52" s="75"/>
      <c r="H52" s="76">
        <f t="shared" si="13"/>
        <v>0</v>
      </c>
      <c r="I52" s="75"/>
      <c r="J52" s="76">
        <f t="shared" si="8"/>
        <v>0</v>
      </c>
      <c r="K52" s="75"/>
      <c r="L52" s="76">
        <f t="shared" si="9"/>
        <v>0</v>
      </c>
      <c r="M52" s="75"/>
      <c r="N52" s="76">
        <f t="shared" si="10"/>
        <v>0</v>
      </c>
      <c r="O52" s="87">
        <f t="shared" si="11"/>
        <v>0</v>
      </c>
      <c r="P52" s="88">
        <f t="shared" si="11"/>
        <v>0</v>
      </c>
      <c r="R52" s="72">
        <f t="shared" si="12"/>
        <v>0</v>
      </c>
    </row>
    <row r="53" spans="2:18" ht="23.25" customHeight="1">
      <c r="B53" s="81"/>
      <c r="C53" s="79"/>
      <c r="D53" s="81"/>
      <c r="E53" s="81"/>
      <c r="F53" s="81">
        <f t="shared" si="7"/>
        <v>0</v>
      </c>
      <c r="G53" s="75"/>
      <c r="H53" s="76">
        <f t="shared" si="13"/>
        <v>0</v>
      </c>
      <c r="I53" s="75"/>
      <c r="J53" s="76">
        <f t="shared" si="8"/>
        <v>0</v>
      </c>
      <c r="K53" s="75"/>
      <c r="L53" s="76">
        <f t="shared" si="9"/>
        <v>0</v>
      </c>
      <c r="M53" s="75"/>
      <c r="N53" s="76">
        <f t="shared" si="10"/>
        <v>0</v>
      </c>
      <c r="O53" s="87">
        <f t="shared" si="11"/>
        <v>0</v>
      </c>
      <c r="P53" s="88">
        <f t="shared" si="11"/>
        <v>0</v>
      </c>
      <c r="R53" s="72">
        <f t="shared" si="12"/>
        <v>0</v>
      </c>
    </row>
    <row r="54" spans="2:18" ht="23.25" customHeight="1">
      <c r="B54" s="81"/>
      <c r="C54" s="79"/>
      <c r="D54" s="81"/>
      <c r="E54" s="81"/>
      <c r="F54" s="81">
        <f t="shared" si="7"/>
        <v>0</v>
      </c>
      <c r="G54" s="75"/>
      <c r="H54" s="76">
        <f t="shared" si="13"/>
        <v>0</v>
      </c>
      <c r="I54" s="75"/>
      <c r="J54" s="76">
        <f t="shared" si="8"/>
        <v>0</v>
      </c>
      <c r="K54" s="75"/>
      <c r="L54" s="76">
        <f t="shared" si="9"/>
        <v>0</v>
      </c>
      <c r="M54" s="75"/>
      <c r="N54" s="76">
        <f t="shared" si="10"/>
        <v>0</v>
      </c>
      <c r="O54" s="87">
        <f t="shared" si="11"/>
        <v>0</v>
      </c>
      <c r="P54" s="88">
        <f t="shared" si="11"/>
        <v>0</v>
      </c>
      <c r="R54" s="72">
        <f t="shared" si="12"/>
        <v>0</v>
      </c>
    </row>
    <row r="55" spans="2:18" ht="23.25" customHeight="1">
      <c r="B55" s="81"/>
      <c r="C55" s="79"/>
      <c r="D55" s="81"/>
      <c r="E55" s="81"/>
      <c r="F55" s="81">
        <f t="shared" si="7"/>
        <v>0</v>
      </c>
      <c r="G55" s="75"/>
      <c r="H55" s="76">
        <f t="shared" si="13"/>
        <v>0</v>
      </c>
      <c r="I55" s="75"/>
      <c r="J55" s="76">
        <f t="shared" si="8"/>
        <v>0</v>
      </c>
      <c r="K55" s="75"/>
      <c r="L55" s="76">
        <f t="shared" si="9"/>
        <v>0</v>
      </c>
      <c r="M55" s="75"/>
      <c r="N55" s="76">
        <f t="shared" si="10"/>
        <v>0</v>
      </c>
      <c r="O55" s="87">
        <f t="shared" si="11"/>
        <v>0</v>
      </c>
      <c r="P55" s="88">
        <f t="shared" si="11"/>
        <v>0</v>
      </c>
      <c r="R55" s="72">
        <f t="shared" si="12"/>
        <v>0</v>
      </c>
    </row>
    <row r="56" spans="2:18" ht="7.5" customHeight="1"/>
  </sheetData>
  <mergeCells count="23">
    <mergeCell ref="C5:D5"/>
    <mergeCell ref="E5:H5"/>
    <mergeCell ref="K5:L5"/>
    <mergeCell ref="M5:P5"/>
    <mergeCell ref="B2:E2"/>
    <mergeCell ref="C4:D4"/>
    <mergeCell ref="E4:H4"/>
    <mergeCell ref="K4:L4"/>
    <mergeCell ref="M4:P4"/>
    <mergeCell ref="O7:P7"/>
    <mergeCell ref="B30:B31"/>
    <mergeCell ref="C30:F30"/>
    <mergeCell ref="G30:H30"/>
    <mergeCell ref="I30:J30"/>
    <mergeCell ref="K30:L30"/>
    <mergeCell ref="M30:N30"/>
    <mergeCell ref="O30:P30"/>
    <mergeCell ref="B7:B8"/>
    <mergeCell ref="C7:F7"/>
    <mergeCell ref="G7:H7"/>
    <mergeCell ref="I7:J7"/>
    <mergeCell ref="K7:L7"/>
    <mergeCell ref="M7:N7"/>
  </mergeCells>
  <phoneticPr fontId="5"/>
  <pageMargins left="0" right="0" top="0" bottom="0" header="0.51181102362204722" footer="0.51181102362204722"/>
  <pageSetup paperSize="9" orientation="landscape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N36"/>
  <sheetViews>
    <sheetView showZeros="0" view="pageBreakPreview" topLeftCell="A4" zoomScale="75" zoomScaleNormal="100" workbookViewId="0">
      <selection activeCell="K20" sqref="K20:L20"/>
    </sheetView>
  </sheetViews>
  <sheetFormatPr defaultColWidth="7.25" defaultRowHeight="13.5"/>
  <cols>
    <col min="1" max="1" width="1.25" style="1" customWidth="1"/>
    <col min="2" max="2" width="10.125" style="1" customWidth="1"/>
    <col min="3" max="3" width="5.5" style="1" customWidth="1"/>
    <col min="4" max="4" width="9.5" style="1" customWidth="1"/>
    <col min="5" max="5" width="8.375" style="1" customWidth="1"/>
    <col min="6" max="6" width="9.75" style="1" customWidth="1"/>
    <col min="7" max="7" width="1.75" style="1" customWidth="1"/>
    <col min="8" max="8" width="12.625" style="1" customWidth="1"/>
    <col min="9" max="9" width="8.125" style="1" customWidth="1"/>
    <col min="10" max="10" width="6.625" style="1" customWidth="1"/>
    <col min="11" max="12" width="5.625" style="1" customWidth="1"/>
    <col min="13" max="13" width="10.125" style="1" customWidth="1"/>
    <col min="14" max="14" width="6" style="1" customWidth="1"/>
    <col min="15" max="15" width="1.25" style="1" customWidth="1"/>
    <col min="16" max="16384" width="7.25" style="1"/>
  </cols>
  <sheetData>
    <row r="1" spans="2:14" ht="13.5" customHeight="1"/>
    <row r="2" spans="2:14" ht="24" customHeight="1">
      <c r="B2" s="2"/>
      <c r="C2" s="2"/>
      <c r="D2" s="2"/>
      <c r="E2" s="2"/>
      <c r="F2" s="2"/>
      <c r="G2" s="2"/>
      <c r="H2" s="2"/>
      <c r="I2" s="2"/>
      <c r="J2" s="3"/>
      <c r="K2" s="184" t="s">
        <v>0</v>
      </c>
      <c r="L2" s="185"/>
      <c r="M2" s="185"/>
      <c r="N2" s="186"/>
    </row>
    <row r="3" spans="2:14" ht="12" customHeight="1">
      <c r="K3" s="4"/>
      <c r="L3" s="4"/>
      <c r="M3" s="4"/>
      <c r="N3" s="4"/>
    </row>
    <row r="4" spans="2:14" ht="50.25" customHeight="1">
      <c r="B4" s="187" t="s">
        <v>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2:14" ht="18" customHeight="1" thickBo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7" t="s">
        <v>66</v>
      </c>
      <c r="N5" s="7"/>
    </row>
    <row r="6" spans="2:14" ht="42.75" customHeight="1" thickBot="1">
      <c r="B6" s="188" t="s">
        <v>3</v>
      </c>
      <c r="C6" s="188"/>
      <c r="D6" s="188"/>
      <c r="E6" s="188"/>
      <c r="F6" s="8"/>
      <c r="G6" s="8"/>
      <c r="H6" s="9"/>
      <c r="I6" s="277" t="s">
        <v>4</v>
      </c>
      <c r="J6" s="278"/>
      <c r="K6" s="191">
        <f ca="1">TODAY()</f>
        <v>44264</v>
      </c>
      <c r="L6" s="192"/>
      <c r="M6" s="192"/>
      <c r="N6" s="193"/>
    </row>
    <row r="7" spans="2:14" ht="11.1" customHeight="1">
      <c r="B7" s="10"/>
      <c r="C7" s="10"/>
      <c r="D7" s="10"/>
      <c r="E7" s="10"/>
      <c r="F7" s="8"/>
      <c r="G7" s="8"/>
      <c r="H7" s="9"/>
      <c r="I7" s="89"/>
      <c r="J7" s="89"/>
      <c r="K7" s="12"/>
      <c r="L7" s="12"/>
      <c r="M7" s="12"/>
      <c r="N7" s="12"/>
    </row>
    <row r="8" spans="2:14" ht="15" customHeight="1">
      <c r="B8" s="8"/>
      <c r="C8" s="8"/>
      <c r="D8" s="8"/>
      <c r="E8" s="8"/>
      <c r="F8" s="8"/>
      <c r="G8" s="8"/>
      <c r="H8" s="13"/>
      <c r="I8" s="14" t="s">
        <v>67</v>
      </c>
      <c r="J8" s="15"/>
      <c r="K8" s="16"/>
      <c r="L8" s="16"/>
      <c r="M8" s="16"/>
      <c r="N8" s="16"/>
    </row>
    <row r="9" spans="2:14" ht="30" customHeight="1">
      <c r="B9" s="5"/>
      <c r="C9" s="5"/>
      <c r="D9" s="5"/>
      <c r="E9" s="5"/>
      <c r="F9" s="5"/>
      <c r="G9" s="5"/>
      <c r="H9" s="17" t="s">
        <v>6</v>
      </c>
      <c r="I9" s="276" t="s">
        <v>68</v>
      </c>
      <c r="J9" s="276"/>
      <c r="K9" s="276"/>
      <c r="L9" s="276"/>
      <c r="M9" s="276"/>
      <c r="N9" s="276"/>
    </row>
    <row r="10" spans="2:14" ht="43.5" customHeight="1">
      <c r="B10" s="182"/>
      <c r="C10" s="182"/>
      <c r="D10" s="182"/>
      <c r="E10" s="18"/>
      <c r="F10" s="18"/>
      <c r="G10" s="18"/>
      <c r="H10" s="17" t="s">
        <v>7</v>
      </c>
      <c r="I10" s="266" t="s">
        <v>89</v>
      </c>
      <c r="J10" s="266"/>
      <c r="K10" s="266"/>
      <c r="L10" s="266"/>
      <c r="M10" s="266"/>
      <c r="N10" s="19" t="s">
        <v>8</v>
      </c>
    </row>
    <row r="11" spans="2:14" ht="28.5" customHeight="1" thickBot="1">
      <c r="B11" s="20"/>
      <c r="C11" s="20"/>
      <c r="D11" s="20"/>
      <c r="E11" s="20"/>
      <c r="F11" s="20"/>
      <c r="G11" s="20"/>
      <c r="H11" s="21" t="s">
        <v>10</v>
      </c>
      <c r="I11" s="267" t="s">
        <v>69</v>
      </c>
      <c r="J11" s="267"/>
      <c r="K11" s="267"/>
      <c r="L11" s="267"/>
      <c r="M11" s="267"/>
      <c r="N11" s="267"/>
    </row>
    <row r="12" spans="2:14" ht="24" customHeight="1" thickTop="1">
      <c r="B12" s="170" t="s">
        <v>9</v>
      </c>
      <c r="C12" s="268"/>
      <c r="D12" s="270">
        <f>D14+M35</f>
        <v>575640</v>
      </c>
      <c r="E12" s="271"/>
      <c r="F12" s="272"/>
      <c r="G12" s="20"/>
      <c r="H12" s="21" t="s">
        <v>11</v>
      </c>
      <c r="I12" s="265" t="s">
        <v>70</v>
      </c>
      <c r="J12" s="265"/>
      <c r="K12" s="265"/>
      <c r="L12" s="22" t="s">
        <v>12</v>
      </c>
      <c r="M12" s="23" t="s">
        <v>71</v>
      </c>
      <c r="N12" s="22" t="s">
        <v>13</v>
      </c>
    </row>
    <row r="13" spans="2:14" ht="24" customHeight="1">
      <c r="B13" s="172"/>
      <c r="C13" s="269"/>
      <c r="D13" s="273"/>
      <c r="E13" s="274"/>
      <c r="F13" s="275"/>
      <c r="H13" s="24"/>
      <c r="I13" s="265" t="s">
        <v>72</v>
      </c>
      <c r="J13" s="265"/>
      <c r="K13" s="181" t="s">
        <v>15</v>
      </c>
      <c r="L13" s="181"/>
      <c r="M13" s="267">
        <v>1234567</v>
      </c>
      <c r="N13" s="267"/>
    </row>
    <row r="14" spans="2:14" ht="24" customHeight="1" thickBot="1">
      <c r="B14" s="163" t="s">
        <v>73</v>
      </c>
      <c r="C14" s="261"/>
      <c r="D14" s="262">
        <f>M35*0.08</f>
        <v>42640</v>
      </c>
      <c r="E14" s="263"/>
      <c r="F14" s="264"/>
      <c r="G14" s="27"/>
      <c r="H14" s="13"/>
      <c r="I14" s="28" t="s">
        <v>74</v>
      </c>
      <c r="J14" s="265" t="s">
        <v>104</v>
      </c>
      <c r="K14" s="265"/>
      <c r="L14" s="265"/>
      <c r="M14" s="265"/>
      <c r="N14" s="265"/>
    </row>
    <row r="15" spans="2:14" ht="24" customHeight="1" thickTop="1">
      <c r="B15" s="29"/>
      <c r="C15" s="29"/>
      <c r="D15" s="29"/>
      <c r="E15" s="29"/>
      <c r="F15" s="30"/>
      <c r="G15" s="30"/>
      <c r="H15" s="13"/>
      <c r="I15" s="28" t="s">
        <v>17</v>
      </c>
      <c r="J15" s="265" t="s">
        <v>103</v>
      </c>
      <c r="K15" s="265"/>
      <c r="L15" s="265"/>
      <c r="M15" s="265"/>
      <c r="N15" s="265"/>
    </row>
    <row r="16" spans="2:14" ht="27" customHeight="1" thickBot="1">
      <c r="B16" s="29"/>
      <c r="C16" s="29"/>
      <c r="D16" s="29"/>
      <c r="E16" s="29"/>
      <c r="F16" s="30"/>
      <c r="G16" s="30"/>
      <c r="H16" s="30"/>
      <c r="I16" s="31"/>
      <c r="J16" s="31"/>
      <c r="K16" s="158"/>
      <c r="L16" s="158"/>
      <c r="M16" s="158"/>
      <c r="N16" s="158"/>
    </row>
    <row r="17" spans="2:14" ht="24" customHeight="1" thickTop="1" thickBot="1">
      <c r="B17" s="32" t="s">
        <v>18</v>
      </c>
      <c r="C17" s="159" t="s">
        <v>19</v>
      </c>
      <c r="D17" s="160"/>
      <c r="E17" s="160"/>
      <c r="F17" s="159" t="s">
        <v>20</v>
      </c>
      <c r="G17" s="160"/>
      <c r="H17" s="168"/>
      <c r="I17" s="33" t="s">
        <v>21</v>
      </c>
      <c r="J17" s="33" t="s">
        <v>22</v>
      </c>
      <c r="K17" s="161" t="s">
        <v>23</v>
      </c>
      <c r="L17" s="161"/>
      <c r="M17" s="161" t="s">
        <v>24</v>
      </c>
      <c r="N17" s="162"/>
    </row>
    <row r="18" spans="2:14" ht="24" customHeight="1" thickTop="1">
      <c r="B18" s="90"/>
      <c r="C18" s="151"/>
      <c r="D18" s="152"/>
      <c r="E18" s="152"/>
      <c r="F18" s="154"/>
      <c r="G18" s="155"/>
      <c r="H18" s="156"/>
      <c r="I18" s="35"/>
      <c r="J18" s="36"/>
      <c r="K18" s="141"/>
      <c r="L18" s="260"/>
      <c r="M18" s="251">
        <f>I18*K18</f>
        <v>0</v>
      </c>
      <c r="N18" s="252"/>
    </row>
    <row r="19" spans="2:14" ht="24" customHeight="1">
      <c r="B19" s="91">
        <v>1234567</v>
      </c>
      <c r="C19" s="131" t="s">
        <v>75</v>
      </c>
      <c r="D19" s="132"/>
      <c r="E19" s="132"/>
      <c r="F19" s="131" t="s">
        <v>76</v>
      </c>
      <c r="G19" s="132"/>
      <c r="H19" s="150"/>
      <c r="I19" s="38">
        <v>1</v>
      </c>
      <c r="J19" s="39" t="s">
        <v>77</v>
      </c>
      <c r="K19" s="122"/>
      <c r="L19" s="255"/>
      <c r="M19" s="253">
        <v>143000</v>
      </c>
      <c r="N19" s="254"/>
    </row>
    <row r="20" spans="2:14" ht="24" customHeight="1">
      <c r="B20" s="91">
        <v>2345678</v>
      </c>
      <c r="C20" s="131" t="s">
        <v>78</v>
      </c>
      <c r="D20" s="132"/>
      <c r="E20" s="132"/>
      <c r="F20" s="131" t="s">
        <v>79</v>
      </c>
      <c r="G20" s="132"/>
      <c r="H20" s="150"/>
      <c r="I20" s="38">
        <v>1</v>
      </c>
      <c r="J20" s="39" t="s">
        <v>77</v>
      </c>
      <c r="K20" s="122"/>
      <c r="L20" s="255"/>
      <c r="M20" s="253">
        <v>26000</v>
      </c>
      <c r="N20" s="254"/>
    </row>
    <row r="21" spans="2:14" ht="24" customHeight="1">
      <c r="B21" s="91">
        <v>3456789</v>
      </c>
      <c r="C21" s="131" t="s">
        <v>80</v>
      </c>
      <c r="D21" s="132"/>
      <c r="E21" s="132"/>
      <c r="F21" s="131" t="s">
        <v>81</v>
      </c>
      <c r="G21" s="132"/>
      <c r="H21" s="150"/>
      <c r="I21" s="38">
        <v>1</v>
      </c>
      <c r="J21" s="39" t="s">
        <v>77</v>
      </c>
      <c r="K21" s="122"/>
      <c r="L21" s="255"/>
      <c r="M21" s="253">
        <v>364000</v>
      </c>
      <c r="N21" s="254"/>
    </row>
    <row r="22" spans="2:14" ht="24" customHeight="1">
      <c r="B22" s="91"/>
      <c r="C22" s="131"/>
      <c r="D22" s="132"/>
      <c r="E22" s="132"/>
      <c r="F22" s="131"/>
      <c r="G22" s="132"/>
      <c r="H22" s="150"/>
      <c r="I22" s="38"/>
      <c r="J22" s="39"/>
      <c r="K22" s="122"/>
      <c r="L22" s="255"/>
      <c r="M22" s="253">
        <f>I22*K22</f>
        <v>0</v>
      </c>
      <c r="N22" s="254"/>
    </row>
    <row r="23" spans="2:14" ht="24" customHeight="1">
      <c r="B23" s="91"/>
      <c r="C23" s="131"/>
      <c r="D23" s="132"/>
      <c r="E23" s="132"/>
      <c r="F23" s="131"/>
      <c r="G23" s="132"/>
      <c r="H23" s="150"/>
      <c r="I23" s="38"/>
      <c r="J23" s="39"/>
      <c r="K23" s="122"/>
      <c r="L23" s="255"/>
      <c r="M23" s="253">
        <f>I23*K23</f>
        <v>0</v>
      </c>
      <c r="N23" s="254"/>
    </row>
    <row r="24" spans="2:14" ht="24" customHeight="1">
      <c r="B24" s="91"/>
      <c r="C24" s="131"/>
      <c r="D24" s="132"/>
      <c r="E24" s="132"/>
      <c r="F24" s="131"/>
      <c r="G24" s="132"/>
      <c r="H24" s="150"/>
      <c r="I24" s="38"/>
      <c r="J24" s="39"/>
      <c r="K24" s="122"/>
      <c r="L24" s="255"/>
      <c r="M24" s="253">
        <f t="shared" ref="M24:M32" si="0">I24*K24</f>
        <v>0</v>
      </c>
      <c r="N24" s="254"/>
    </row>
    <row r="25" spans="2:14" ht="24" customHeight="1">
      <c r="B25" s="91"/>
      <c r="C25" s="131"/>
      <c r="D25" s="132"/>
      <c r="E25" s="132"/>
      <c r="F25" s="131"/>
      <c r="G25" s="132"/>
      <c r="H25" s="150"/>
      <c r="I25" s="38"/>
      <c r="J25" s="39"/>
      <c r="K25" s="122"/>
      <c r="L25" s="255"/>
      <c r="M25" s="253">
        <f t="shared" si="0"/>
        <v>0</v>
      </c>
      <c r="N25" s="254"/>
    </row>
    <row r="26" spans="2:14" ht="24" customHeight="1">
      <c r="B26" s="91"/>
      <c r="C26" s="131"/>
      <c r="D26" s="132"/>
      <c r="E26" s="132"/>
      <c r="F26" s="131"/>
      <c r="G26" s="132"/>
      <c r="H26" s="150"/>
      <c r="I26" s="38"/>
      <c r="J26" s="39"/>
      <c r="K26" s="122"/>
      <c r="L26" s="255"/>
      <c r="M26" s="253">
        <f t="shared" si="0"/>
        <v>0</v>
      </c>
      <c r="N26" s="254"/>
    </row>
    <row r="27" spans="2:14" ht="24" customHeight="1">
      <c r="B27" s="91"/>
      <c r="C27" s="131"/>
      <c r="D27" s="132"/>
      <c r="E27" s="132"/>
      <c r="F27" s="131"/>
      <c r="G27" s="132"/>
      <c r="H27" s="150"/>
      <c r="I27" s="38"/>
      <c r="J27" s="39"/>
      <c r="K27" s="122"/>
      <c r="L27" s="255"/>
      <c r="M27" s="253">
        <f t="shared" si="0"/>
        <v>0</v>
      </c>
      <c r="N27" s="254"/>
    </row>
    <row r="28" spans="2:14" ht="24" customHeight="1">
      <c r="B28" s="91"/>
      <c r="C28" s="131"/>
      <c r="D28" s="132"/>
      <c r="E28" s="132"/>
      <c r="F28" s="131"/>
      <c r="G28" s="132"/>
      <c r="H28" s="150"/>
      <c r="I28" s="38"/>
      <c r="J28" s="39"/>
      <c r="K28" s="122"/>
      <c r="L28" s="255"/>
      <c r="M28" s="253">
        <f t="shared" si="0"/>
        <v>0</v>
      </c>
      <c r="N28" s="254"/>
    </row>
    <row r="29" spans="2:14" ht="24" customHeight="1">
      <c r="B29" s="91"/>
      <c r="C29" s="131"/>
      <c r="D29" s="132"/>
      <c r="E29" s="132"/>
      <c r="F29" s="131"/>
      <c r="G29" s="132"/>
      <c r="H29" s="150"/>
      <c r="I29" s="38"/>
      <c r="J29" s="39"/>
      <c r="K29" s="122"/>
      <c r="L29" s="255"/>
      <c r="M29" s="253">
        <f t="shared" si="0"/>
        <v>0</v>
      </c>
      <c r="N29" s="254"/>
    </row>
    <row r="30" spans="2:14" ht="24" customHeight="1">
      <c r="B30" s="91"/>
      <c r="C30" s="131"/>
      <c r="D30" s="132"/>
      <c r="E30" s="132"/>
      <c r="F30" s="131"/>
      <c r="G30" s="132"/>
      <c r="H30" s="150"/>
      <c r="I30" s="38"/>
      <c r="J30" s="39"/>
      <c r="K30" s="122"/>
      <c r="L30" s="255"/>
      <c r="M30" s="253">
        <f t="shared" si="0"/>
        <v>0</v>
      </c>
      <c r="N30" s="254"/>
    </row>
    <row r="31" spans="2:14" ht="24" customHeight="1">
      <c r="B31" s="91"/>
      <c r="C31" s="131"/>
      <c r="D31" s="132"/>
      <c r="E31" s="132"/>
      <c r="F31" s="131"/>
      <c r="G31" s="132"/>
      <c r="H31" s="150"/>
      <c r="I31" s="38"/>
      <c r="J31" s="39"/>
      <c r="K31" s="122"/>
      <c r="L31" s="255"/>
      <c r="M31" s="253">
        <f t="shared" si="0"/>
        <v>0</v>
      </c>
      <c r="N31" s="254"/>
    </row>
    <row r="32" spans="2:14" ht="24" customHeight="1" thickBot="1">
      <c r="B32" s="92"/>
      <c r="C32" s="131"/>
      <c r="D32" s="132"/>
      <c r="E32" s="132"/>
      <c r="F32" s="143"/>
      <c r="G32" s="144"/>
      <c r="H32" s="145"/>
      <c r="I32" s="41"/>
      <c r="J32" s="42"/>
      <c r="K32" s="256"/>
      <c r="L32" s="257"/>
      <c r="M32" s="258">
        <f t="shared" si="0"/>
        <v>0</v>
      </c>
      <c r="N32" s="259"/>
    </row>
    <row r="33" spans="2:14" ht="24" customHeight="1" thickTop="1">
      <c r="B33" s="136" t="s">
        <v>25</v>
      </c>
      <c r="C33" s="137"/>
      <c r="D33" s="137"/>
      <c r="E33" s="137"/>
      <c r="F33" s="137"/>
      <c r="G33" s="137"/>
      <c r="H33" s="137"/>
      <c r="I33" s="137"/>
      <c r="J33" s="138"/>
      <c r="K33" s="139" t="s">
        <v>26</v>
      </c>
      <c r="L33" s="140"/>
      <c r="M33" s="251">
        <f>SUM(M18:N32)</f>
        <v>533000</v>
      </c>
      <c r="N33" s="252"/>
    </row>
    <row r="34" spans="2:14" ht="24" customHeight="1">
      <c r="B34" s="117" t="s">
        <v>27</v>
      </c>
      <c r="C34" s="118"/>
      <c r="D34" s="118"/>
      <c r="E34" s="118"/>
      <c r="F34" s="118"/>
      <c r="G34" s="118"/>
      <c r="H34" s="118"/>
      <c r="I34" s="118"/>
      <c r="J34" s="119"/>
      <c r="K34" s="120" t="s">
        <v>28</v>
      </c>
      <c r="L34" s="121"/>
      <c r="M34" s="253"/>
      <c r="N34" s="254"/>
    </row>
    <row r="35" spans="2:14" ht="24" customHeight="1" thickBot="1">
      <c r="B35" s="124" t="s">
        <v>29</v>
      </c>
      <c r="C35" s="125"/>
      <c r="D35" s="125"/>
      <c r="E35" s="125"/>
      <c r="F35" s="125"/>
      <c r="G35" s="125"/>
      <c r="H35" s="125"/>
      <c r="I35" s="125"/>
      <c r="J35" s="126"/>
      <c r="K35" s="127" t="s">
        <v>30</v>
      </c>
      <c r="L35" s="128"/>
      <c r="M35" s="249">
        <f>SUM(M33:N34)</f>
        <v>533000</v>
      </c>
      <c r="N35" s="250"/>
    </row>
    <row r="36" spans="2:14" ht="14.25" thickTop="1"/>
  </sheetData>
  <mergeCells count="94">
    <mergeCell ref="I9:N9"/>
    <mergeCell ref="K2:N2"/>
    <mergeCell ref="B4:N4"/>
    <mergeCell ref="B6:E6"/>
    <mergeCell ref="I6:J6"/>
    <mergeCell ref="K6:N6"/>
    <mergeCell ref="B10:D10"/>
    <mergeCell ref="I10:M10"/>
    <mergeCell ref="I11:N11"/>
    <mergeCell ref="B12:C13"/>
    <mergeCell ref="D12:F13"/>
    <mergeCell ref="I12:K12"/>
    <mergeCell ref="I13:J13"/>
    <mergeCell ref="K13:L13"/>
    <mergeCell ref="M13:N13"/>
    <mergeCell ref="B14:C14"/>
    <mergeCell ref="D14:F14"/>
    <mergeCell ref="J14:N14"/>
    <mergeCell ref="J15:N15"/>
    <mergeCell ref="K16:L16"/>
    <mergeCell ref="M16:N16"/>
    <mergeCell ref="C17:E17"/>
    <mergeCell ref="F17:H17"/>
    <mergeCell ref="K17:L17"/>
    <mergeCell ref="M17:N17"/>
    <mergeCell ref="C18:E18"/>
    <mergeCell ref="F18:H18"/>
    <mergeCell ref="K18:L18"/>
    <mergeCell ref="M18:N18"/>
    <mergeCell ref="C19:E19"/>
    <mergeCell ref="F19:H19"/>
    <mergeCell ref="K19:L19"/>
    <mergeCell ref="M19:N19"/>
    <mergeCell ref="C20:E20"/>
    <mergeCell ref="F20:H20"/>
    <mergeCell ref="K20:L20"/>
    <mergeCell ref="M20:N20"/>
    <mergeCell ref="C21:E21"/>
    <mergeCell ref="F21:H21"/>
    <mergeCell ref="K21:L21"/>
    <mergeCell ref="M21:N21"/>
    <mergeCell ref="C22:E22"/>
    <mergeCell ref="F22:H22"/>
    <mergeCell ref="K22:L22"/>
    <mergeCell ref="M22:N22"/>
    <mergeCell ref="C23:E23"/>
    <mergeCell ref="F23:H23"/>
    <mergeCell ref="K23:L23"/>
    <mergeCell ref="M23:N23"/>
    <mergeCell ref="C24:E24"/>
    <mergeCell ref="F24:H24"/>
    <mergeCell ref="K24:L24"/>
    <mergeCell ref="M24:N24"/>
    <mergeCell ref="C25:E25"/>
    <mergeCell ref="F25:H25"/>
    <mergeCell ref="K25:L25"/>
    <mergeCell ref="M25:N25"/>
    <mergeCell ref="C26:E26"/>
    <mergeCell ref="F26:H26"/>
    <mergeCell ref="K26:L26"/>
    <mergeCell ref="M26:N26"/>
    <mergeCell ref="C27:E27"/>
    <mergeCell ref="F27:H27"/>
    <mergeCell ref="K27:L27"/>
    <mergeCell ref="M27:N27"/>
    <mergeCell ref="C28:E28"/>
    <mergeCell ref="F28:H28"/>
    <mergeCell ref="K28:L28"/>
    <mergeCell ref="M28:N28"/>
    <mergeCell ref="C29:E29"/>
    <mergeCell ref="F29:H29"/>
    <mergeCell ref="K29:L29"/>
    <mergeCell ref="M29:N29"/>
    <mergeCell ref="C30:E30"/>
    <mergeCell ref="F30:H30"/>
    <mergeCell ref="K30:L30"/>
    <mergeCell ref="M30:N30"/>
    <mergeCell ref="C31:E31"/>
    <mergeCell ref="F31:H31"/>
    <mergeCell ref="K31:L31"/>
    <mergeCell ref="M31:N31"/>
    <mergeCell ref="C32:E32"/>
    <mergeCell ref="F32:H32"/>
    <mergeCell ref="K32:L32"/>
    <mergeCell ref="M32:N32"/>
    <mergeCell ref="B35:J35"/>
    <mergeCell ref="K35:L35"/>
    <mergeCell ref="M35:N35"/>
    <mergeCell ref="B33:J33"/>
    <mergeCell ref="K33:L33"/>
    <mergeCell ref="M33:N33"/>
    <mergeCell ref="B34:J34"/>
    <mergeCell ref="K34:L34"/>
    <mergeCell ref="M34:N34"/>
  </mergeCells>
  <phoneticPr fontId="5"/>
  <printOptions horizontalCentered="1" verticalCentered="1"/>
  <pageMargins left="0" right="0" top="0" bottom="0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R36"/>
  <sheetViews>
    <sheetView showZeros="0" view="pageBreakPreview" zoomScale="75" zoomScaleNormal="100" workbookViewId="0">
      <selection activeCell="F14" sqref="F14:H14"/>
    </sheetView>
  </sheetViews>
  <sheetFormatPr defaultColWidth="7.25" defaultRowHeight="13.5"/>
  <cols>
    <col min="1" max="1" width="1.25" style="1" customWidth="1"/>
    <col min="2" max="2" width="10.125" style="1" customWidth="1"/>
    <col min="3" max="3" width="5.5" style="1" customWidth="1"/>
    <col min="4" max="4" width="9.5" style="1" customWidth="1"/>
    <col min="5" max="5" width="8.375" style="1" customWidth="1"/>
    <col min="6" max="6" width="9.75" style="1" customWidth="1"/>
    <col min="7" max="7" width="1.75" style="1" customWidth="1"/>
    <col min="8" max="8" width="12.625" style="1" customWidth="1"/>
    <col min="9" max="9" width="8.125" style="1" customWidth="1"/>
    <col min="10" max="10" width="6.625" style="1" customWidth="1"/>
    <col min="11" max="12" width="5.625" style="1" customWidth="1"/>
    <col min="13" max="13" width="10.125" style="1" customWidth="1"/>
    <col min="14" max="14" width="6" style="1" customWidth="1"/>
    <col min="15" max="15" width="1.25" style="1" customWidth="1"/>
    <col min="16" max="16" width="7.25" style="1"/>
    <col min="17" max="17" width="11.25" style="1" bestFit="1" customWidth="1"/>
    <col min="18" max="16384" width="7.25" style="1"/>
  </cols>
  <sheetData>
    <row r="1" spans="2:18" ht="24" customHeight="1" thickBot="1">
      <c r="B1" s="43" t="s">
        <v>31</v>
      </c>
      <c r="C1" s="303" t="s">
        <v>89</v>
      </c>
      <c r="D1" s="300"/>
      <c r="E1" s="300"/>
      <c r="F1" s="300"/>
      <c r="G1" s="300"/>
      <c r="H1" s="301"/>
      <c r="I1" s="2"/>
      <c r="J1" s="3"/>
      <c r="K1" s="184" t="s">
        <v>32</v>
      </c>
      <c r="L1" s="185"/>
      <c r="M1" s="185"/>
      <c r="N1" s="186"/>
    </row>
    <row r="2" spans="2:18" ht="12" customHeight="1">
      <c r="B2" s="2"/>
      <c r="C2" s="2"/>
      <c r="D2" s="2"/>
      <c r="E2" s="2"/>
      <c r="F2" s="2"/>
      <c r="G2" s="2"/>
      <c r="H2" s="2"/>
      <c r="I2" s="2"/>
      <c r="J2" s="3"/>
      <c r="K2" s="44"/>
      <c r="L2" s="44"/>
      <c r="M2" s="44"/>
      <c r="N2" s="44"/>
    </row>
    <row r="3" spans="2:18" ht="44.25" customHeight="1">
      <c r="B3" s="214" t="s">
        <v>33</v>
      </c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  <c r="N3" s="217"/>
      <c r="R3" s="45" t="s">
        <v>34</v>
      </c>
    </row>
    <row r="4" spans="2:18" ht="27" customHeight="1" thickBot="1">
      <c r="B4" s="46" t="s">
        <v>35</v>
      </c>
      <c r="C4" s="218" t="s">
        <v>38</v>
      </c>
      <c r="D4" s="219"/>
      <c r="E4" s="220"/>
      <c r="F4" s="47"/>
      <c r="G4" s="48"/>
      <c r="H4" s="48"/>
      <c r="I4" s="221"/>
      <c r="J4" s="221"/>
      <c r="K4" s="221"/>
      <c r="L4" s="221"/>
      <c r="M4" s="49" t="s">
        <v>82</v>
      </c>
      <c r="N4" s="50">
        <v>1</v>
      </c>
      <c r="Q4" s="45" t="s">
        <v>37</v>
      </c>
      <c r="R4" s="45" t="s">
        <v>38</v>
      </c>
    </row>
    <row r="5" spans="2:18" ht="24" customHeight="1" thickBot="1">
      <c r="B5" s="51" t="s">
        <v>18</v>
      </c>
      <c r="C5" s="222" t="s">
        <v>19</v>
      </c>
      <c r="D5" s="223"/>
      <c r="E5" s="223"/>
      <c r="F5" s="222" t="s">
        <v>20</v>
      </c>
      <c r="G5" s="223"/>
      <c r="H5" s="224"/>
      <c r="I5" s="52" t="s">
        <v>21</v>
      </c>
      <c r="J5" s="52" t="s">
        <v>22</v>
      </c>
      <c r="K5" s="225" t="s">
        <v>23</v>
      </c>
      <c r="L5" s="225"/>
      <c r="M5" s="225" t="s">
        <v>24</v>
      </c>
      <c r="N5" s="226"/>
      <c r="Q5" s="45" t="s">
        <v>39</v>
      </c>
      <c r="R5" s="45" t="s">
        <v>40</v>
      </c>
    </row>
    <row r="6" spans="2:18" ht="24" customHeight="1" thickTop="1">
      <c r="B6" s="93"/>
      <c r="C6" s="206"/>
      <c r="D6" s="207"/>
      <c r="E6" s="207"/>
      <c r="F6" s="208"/>
      <c r="G6" s="209"/>
      <c r="H6" s="210"/>
      <c r="I6" s="54"/>
      <c r="J6" s="55"/>
      <c r="K6" s="287"/>
      <c r="L6" s="288"/>
      <c r="M6" s="289">
        <f>I6*K6</f>
        <v>0</v>
      </c>
      <c r="N6" s="290"/>
      <c r="Q6" s="45" t="s">
        <v>41</v>
      </c>
      <c r="R6" s="45" t="s">
        <v>42</v>
      </c>
    </row>
    <row r="7" spans="2:18" ht="24" customHeight="1">
      <c r="B7" s="94">
        <v>1234567</v>
      </c>
      <c r="C7" s="200" t="s">
        <v>75</v>
      </c>
      <c r="D7" s="201"/>
      <c r="E7" s="201"/>
      <c r="F7" s="200"/>
      <c r="G7" s="201"/>
      <c r="H7" s="202"/>
      <c r="I7" s="57"/>
      <c r="J7" s="58"/>
      <c r="K7" s="283"/>
      <c r="L7" s="284"/>
      <c r="M7" s="285">
        <f>I7*K7</f>
        <v>0</v>
      </c>
      <c r="N7" s="286"/>
      <c r="Q7" s="45" t="s">
        <v>43</v>
      </c>
      <c r="R7" s="45" t="s">
        <v>44</v>
      </c>
    </row>
    <row r="8" spans="2:18" ht="24" customHeight="1">
      <c r="B8" s="95">
        <v>41744</v>
      </c>
      <c r="C8" s="200"/>
      <c r="D8" s="201"/>
      <c r="E8" s="201"/>
      <c r="F8" s="200" t="s">
        <v>83</v>
      </c>
      <c r="G8" s="201"/>
      <c r="H8" s="202"/>
      <c r="I8" s="57">
        <v>2</v>
      </c>
      <c r="J8" s="58" t="s">
        <v>84</v>
      </c>
      <c r="K8" s="283">
        <v>13000</v>
      </c>
      <c r="L8" s="284"/>
      <c r="M8" s="285">
        <f>I8*K8</f>
        <v>26000</v>
      </c>
      <c r="N8" s="286"/>
      <c r="Q8" s="45" t="s">
        <v>43</v>
      </c>
      <c r="R8" s="45" t="s">
        <v>45</v>
      </c>
    </row>
    <row r="9" spans="2:18" ht="24" customHeight="1">
      <c r="B9" s="95">
        <v>41745</v>
      </c>
      <c r="C9" s="200"/>
      <c r="D9" s="201"/>
      <c r="E9" s="201"/>
      <c r="F9" s="200" t="s">
        <v>85</v>
      </c>
      <c r="G9" s="201"/>
      <c r="H9" s="202"/>
      <c r="I9" s="57">
        <v>3</v>
      </c>
      <c r="J9" s="58" t="s">
        <v>84</v>
      </c>
      <c r="K9" s="283">
        <v>13000</v>
      </c>
      <c r="L9" s="284"/>
      <c r="M9" s="285">
        <f>I9*K9</f>
        <v>39000</v>
      </c>
      <c r="N9" s="286"/>
      <c r="Q9" s="45" t="s">
        <v>46</v>
      </c>
      <c r="R9" s="45" t="s">
        <v>47</v>
      </c>
    </row>
    <row r="10" spans="2:18" ht="24" customHeight="1">
      <c r="B10" s="95">
        <v>41746</v>
      </c>
      <c r="C10" s="200"/>
      <c r="D10" s="201"/>
      <c r="E10" s="201"/>
      <c r="F10" s="200" t="s">
        <v>86</v>
      </c>
      <c r="G10" s="201"/>
      <c r="H10" s="202"/>
      <c r="I10" s="57">
        <v>2</v>
      </c>
      <c r="J10" s="58" t="s">
        <v>84</v>
      </c>
      <c r="K10" s="283">
        <v>13000</v>
      </c>
      <c r="L10" s="284"/>
      <c r="M10" s="285">
        <f t="shared" ref="M10:M36" si="0">I10*K10</f>
        <v>26000</v>
      </c>
      <c r="N10" s="286"/>
      <c r="Q10" s="45" t="s">
        <v>48</v>
      </c>
      <c r="R10" s="45" t="s">
        <v>49</v>
      </c>
    </row>
    <row r="11" spans="2:18" ht="24" customHeight="1">
      <c r="B11" s="95">
        <v>41747</v>
      </c>
      <c r="C11" s="200"/>
      <c r="D11" s="201"/>
      <c r="E11" s="201"/>
      <c r="F11" s="200" t="s">
        <v>86</v>
      </c>
      <c r="G11" s="201"/>
      <c r="H11" s="202"/>
      <c r="I11" s="57">
        <v>2</v>
      </c>
      <c r="J11" s="58" t="s">
        <v>84</v>
      </c>
      <c r="K11" s="283">
        <v>13000</v>
      </c>
      <c r="L11" s="284"/>
      <c r="M11" s="285">
        <f>I11*K11</f>
        <v>26000</v>
      </c>
      <c r="N11" s="286"/>
      <c r="Q11" s="45" t="s">
        <v>48</v>
      </c>
      <c r="R11" s="45" t="s">
        <v>50</v>
      </c>
    </row>
    <row r="12" spans="2:18" ht="24" customHeight="1">
      <c r="B12" s="95">
        <v>41748</v>
      </c>
      <c r="C12" s="200"/>
      <c r="D12" s="201"/>
      <c r="E12" s="201"/>
      <c r="F12" s="200" t="s">
        <v>86</v>
      </c>
      <c r="G12" s="201"/>
      <c r="H12" s="202"/>
      <c r="I12" s="57">
        <v>2</v>
      </c>
      <c r="J12" s="58" t="s">
        <v>84</v>
      </c>
      <c r="K12" s="283">
        <v>13000</v>
      </c>
      <c r="L12" s="284"/>
      <c r="M12" s="285">
        <f>I12*K12</f>
        <v>26000</v>
      </c>
      <c r="N12" s="286"/>
    </row>
    <row r="13" spans="2:18" ht="24" customHeight="1">
      <c r="B13" s="94"/>
      <c r="C13" s="200"/>
      <c r="D13" s="201"/>
      <c r="E13" s="201"/>
      <c r="F13" s="200" t="s">
        <v>26</v>
      </c>
      <c r="G13" s="201"/>
      <c r="H13" s="202"/>
      <c r="I13" s="57">
        <f>SUM(I8:I12)</f>
        <v>11</v>
      </c>
      <c r="J13" s="58"/>
      <c r="K13" s="283"/>
      <c r="L13" s="284"/>
      <c r="M13" s="285">
        <f>SUM(M8:N12)</f>
        <v>143000</v>
      </c>
      <c r="N13" s="286"/>
    </row>
    <row r="14" spans="2:18" ht="24" customHeight="1">
      <c r="B14" s="94">
        <v>2345678</v>
      </c>
      <c r="C14" s="200" t="s">
        <v>78</v>
      </c>
      <c r="D14" s="201"/>
      <c r="E14" s="201"/>
      <c r="F14" s="200"/>
      <c r="G14" s="201"/>
      <c r="H14" s="202"/>
      <c r="I14" s="57"/>
      <c r="J14" s="58"/>
      <c r="K14" s="283"/>
      <c r="L14" s="284"/>
      <c r="M14" s="285">
        <f>I14*K14</f>
        <v>0</v>
      </c>
      <c r="N14" s="286"/>
    </row>
    <row r="15" spans="2:18" ht="24" customHeight="1">
      <c r="B15" s="95">
        <v>41739</v>
      </c>
      <c r="C15" s="200"/>
      <c r="D15" s="201"/>
      <c r="E15" s="201"/>
      <c r="F15" s="200" t="s">
        <v>87</v>
      </c>
      <c r="G15" s="201"/>
      <c r="H15" s="202"/>
      <c r="I15" s="57">
        <v>1</v>
      </c>
      <c r="J15" s="58" t="s">
        <v>84</v>
      </c>
      <c r="K15" s="283">
        <v>13000</v>
      </c>
      <c r="L15" s="284"/>
      <c r="M15" s="285">
        <f>I15*K15</f>
        <v>13000</v>
      </c>
      <c r="N15" s="286"/>
    </row>
    <row r="16" spans="2:18" ht="24" customHeight="1">
      <c r="B16" s="95">
        <v>41740</v>
      </c>
      <c r="C16" s="200"/>
      <c r="D16" s="201"/>
      <c r="E16" s="201"/>
      <c r="F16" s="200" t="s">
        <v>88</v>
      </c>
      <c r="G16" s="201"/>
      <c r="H16" s="202"/>
      <c r="I16" s="57">
        <v>1</v>
      </c>
      <c r="J16" s="58" t="s">
        <v>84</v>
      </c>
      <c r="K16" s="283">
        <v>13000</v>
      </c>
      <c r="L16" s="284"/>
      <c r="M16" s="285">
        <f t="shared" si="0"/>
        <v>13000</v>
      </c>
      <c r="N16" s="286"/>
    </row>
    <row r="17" spans="2:14" ht="24" customHeight="1">
      <c r="B17" s="95"/>
      <c r="C17" s="200"/>
      <c r="D17" s="201"/>
      <c r="E17" s="201"/>
      <c r="F17" s="200" t="s">
        <v>26</v>
      </c>
      <c r="G17" s="201"/>
      <c r="H17" s="202"/>
      <c r="I17" s="57">
        <f>SUM(I15:I16)</f>
        <v>2</v>
      </c>
      <c r="J17" s="58"/>
      <c r="K17" s="283"/>
      <c r="L17" s="284"/>
      <c r="M17" s="285">
        <f>SUM(M15:N16)</f>
        <v>26000</v>
      </c>
      <c r="N17" s="286"/>
    </row>
    <row r="18" spans="2:14" ht="24" customHeight="1">
      <c r="B18" s="95"/>
      <c r="C18" s="200"/>
      <c r="D18" s="201"/>
      <c r="E18" s="201"/>
      <c r="F18" s="200"/>
      <c r="G18" s="201"/>
      <c r="H18" s="202"/>
      <c r="I18" s="57"/>
      <c r="J18" s="58"/>
      <c r="K18" s="283"/>
      <c r="L18" s="284"/>
      <c r="M18" s="285">
        <f t="shared" si="0"/>
        <v>0</v>
      </c>
      <c r="N18" s="286"/>
    </row>
    <row r="19" spans="2:14" ht="24" customHeight="1">
      <c r="B19" s="94">
        <v>3456789</v>
      </c>
      <c r="C19" s="200" t="s">
        <v>80</v>
      </c>
      <c r="D19" s="201"/>
      <c r="E19" s="201"/>
      <c r="F19" s="200"/>
      <c r="G19" s="201"/>
      <c r="H19" s="202"/>
      <c r="I19" s="57"/>
      <c r="J19" s="58"/>
      <c r="K19" s="283"/>
      <c r="L19" s="284"/>
      <c r="M19" s="285">
        <f t="shared" si="0"/>
        <v>0</v>
      </c>
      <c r="N19" s="286"/>
    </row>
    <row r="20" spans="2:14" ht="24" customHeight="1">
      <c r="B20" s="95">
        <v>41730</v>
      </c>
      <c r="C20" s="200"/>
      <c r="D20" s="201"/>
      <c r="E20" s="201"/>
      <c r="F20" s="200" t="s">
        <v>81</v>
      </c>
      <c r="G20" s="201"/>
      <c r="H20" s="202"/>
      <c r="I20" s="57">
        <v>4</v>
      </c>
      <c r="J20" s="58" t="s">
        <v>84</v>
      </c>
      <c r="K20" s="283">
        <v>13000</v>
      </c>
      <c r="L20" s="284"/>
      <c r="M20" s="285">
        <f t="shared" si="0"/>
        <v>52000</v>
      </c>
      <c r="N20" s="286"/>
    </row>
    <row r="21" spans="2:14" ht="24" customHeight="1">
      <c r="B21" s="95">
        <v>41731</v>
      </c>
      <c r="C21" s="200"/>
      <c r="D21" s="201"/>
      <c r="E21" s="201"/>
      <c r="F21" s="200" t="s">
        <v>81</v>
      </c>
      <c r="G21" s="201"/>
      <c r="H21" s="202"/>
      <c r="I21" s="57">
        <v>4</v>
      </c>
      <c r="J21" s="58" t="s">
        <v>84</v>
      </c>
      <c r="K21" s="283">
        <v>13000</v>
      </c>
      <c r="L21" s="284"/>
      <c r="M21" s="285">
        <f t="shared" si="0"/>
        <v>52000</v>
      </c>
      <c r="N21" s="286"/>
    </row>
    <row r="22" spans="2:14" ht="24" customHeight="1">
      <c r="B22" s="95">
        <v>41732</v>
      </c>
      <c r="C22" s="200"/>
      <c r="D22" s="201"/>
      <c r="E22" s="201"/>
      <c r="F22" s="200" t="s">
        <v>81</v>
      </c>
      <c r="G22" s="201"/>
      <c r="H22" s="202"/>
      <c r="I22" s="57">
        <v>4</v>
      </c>
      <c r="J22" s="58" t="s">
        <v>84</v>
      </c>
      <c r="K22" s="283">
        <v>13000</v>
      </c>
      <c r="L22" s="284"/>
      <c r="M22" s="285">
        <f t="shared" si="0"/>
        <v>52000</v>
      </c>
      <c r="N22" s="286"/>
    </row>
    <row r="23" spans="2:14" ht="24" customHeight="1">
      <c r="B23" s="95">
        <v>41733</v>
      </c>
      <c r="C23" s="200"/>
      <c r="D23" s="201"/>
      <c r="E23" s="201"/>
      <c r="F23" s="200" t="s">
        <v>81</v>
      </c>
      <c r="G23" s="201"/>
      <c r="H23" s="202"/>
      <c r="I23" s="57">
        <v>4</v>
      </c>
      <c r="J23" s="58" t="s">
        <v>84</v>
      </c>
      <c r="K23" s="283">
        <v>13000</v>
      </c>
      <c r="L23" s="284"/>
      <c r="M23" s="285">
        <f t="shared" si="0"/>
        <v>52000</v>
      </c>
      <c r="N23" s="286"/>
    </row>
    <row r="24" spans="2:14" ht="24" customHeight="1">
      <c r="B24" s="95">
        <v>41734</v>
      </c>
      <c r="C24" s="200"/>
      <c r="D24" s="201"/>
      <c r="E24" s="201"/>
      <c r="F24" s="200" t="s">
        <v>81</v>
      </c>
      <c r="G24" s="201"/>
      <c r="H24" s="202"/>
      <c r="I24" s="57">
        <v>4</v>
      </c>
      <c r="J24" s="58" t="s">
        <v>84</v>
      </c>
      <c r="K24" s="283">
        <v>13000</v>
      </c>
      <c r="L24" s="284"/>
      <c r="M24" s="285">
        <f t="shared" si="0"/>
        <v>52000</v>
      </c>
      <c r="N24" s="286"/>
    </row>
    <row r="25" spans="2:14" ht="24" customHeight="1">
      <c r="B25" s="95">
        <v>41735</v>
      </c>
      <c r="C25" s="200"/>
      <c r="D25" s="201"/>
      <c r="E25" s="201"/>
      <c r="F25" s="200" t="s">
        <v>81</v>
      </c>
      <c r="G25" s="201"/>
      <c r="H25" s="202"/>
      <c r="I25" s="57">
        <v>4</v>
      </c>
      <c r="J25" s="58" t="s">
        <v>84</v>
      </c>
      <c r="K25" s="283">
        <v>13000</v>
      </c>
      <c r="L25" s="284"/>
      <c r="M25" s="285">
        <f t="shared" si="0"/>
        <v>52000</v>
      </c>
      <c r="N25" s="286"/>
    </row>
    <row r="26" spans="2:14" ht="24" customHeight="1">
      <c r="B26" s="95">
        <v>41736</v>
      </c>
      <c r="C26" s="200"/>
      <c r="D26" s="201"/>
      <c r="E26" s="201"/>
      <c r="F26" s="200" t="s">
        <v>81</v>
      </c>
      <c r="G26" s="201"/>
      <c r="H26" s="202"/>
      <c r="I26" s="57">
        <v>4</v>
      </c>
      <c r="J26" s="58" t="s">
        <v>84</v>
      </c>
      <c r="K26" s="283">
        <v>13000</v>
      </c>
      <c r="L26" s="284"/>
      <c r="M26" s="285">
        <f t="shared" si="0"/>
        <v>52000</v>
      </c>
      <c r="N26" s="286"/>
    </row>
    <row r="27" spans="2:14" ht="24" customHeight="1">
      <c r="B27" s="94"/>
      <c r="C27" s="200"/>
      <c r="D27" s="201"/>
      <c r="E27" s="201"/>
      <c r="F27" s="200"/>
      <c r="G27" s="201"/>
      <c r="H27" s="202"/>
      <c r="I27" s="57">
        <f>SUM(I20:I26)</f>
        <v>28</v>
      </c>
      <c r="J27" s="58"/>
      <c r="K27" s="283"/>
      <c r="L27" s="284"/>
      <c r="M27" s="285">
        <f>SUM(M20:N26)</f>
        <v>364000</v>
      </c>
      <c r="N27" s="286"/>
    </row>
    <row r="28" spans="2:14" ht="24" customHeight="1">
      <c r="B28" s="94"/>
      <c r="C28" s="200"/>
      <c r="D28" s="201"/>
      <c r="E28" s="201"/>
      <c r="F28" s="200"/>
      <c r="G28" s="201"/>
      <c r="H28" s="202"/>
      <c r="I28" s="57"/>
      <c r="J28" s="58"/>
      <c r="K28" s="283"/>
      <c r="L28" s="284"/>
      <c r="M28" s="285">
        <f t="shared" si="0"/>
        <v>0</v>
      </c>
      <c r="N28" s="286"/>
    </row>
    <row r="29" spans="2:14" ht="24" customHeight="1">
      <c r="B29" s="94"/>
      <c r="C29" s="200"/>
      <c r="D29" s="201"/>
      <c r="E29" s="201"/>
      <c r="F29" s="200"/>
      <c r="G29" s="201"/>
      <c r="H29" s="202"/>
      <c r="I29" s="57"/>
      <c r="J29" s="58"/>
      <c r="K29" s="283"/>
      <c r="L29" s="284"/>
      <c r="M29" s="285">
        <f t="shared" si="0"/>
        <v>0</v>
      </c>
      <c r="N29" s="286"/>
    </row>
    <row r="30" spans="2:14" ht="24" customHeight="1">
      <c r="B30" s="94"/>
      <c r="C30" s="200"/>
      <c r="D30" s="201"/>
      <c r="E30" s="201"/>
      <c r="F30" s="200"/>
      <c r="G30" s="201"/>
      <c r="H30" s="202"/>
      <c r="I30" s="57"/>
      <c r="J30" s="58"/>
      <c r="K30" s="283"/>
      <c r="L30" s="284"/>
      <c r="M30" s="285">
        <f t="shared" si="0"/>
        <v>0</v>
      </c>
      <c r="N30" s="286"/>
    </row>
    <row r="31" spans="2:14" ht="24" customHeight="1">
      <c r="B31" s="94"/>
      <c r="C31" s="200"/>
      <c r="D31" s="201"/>
      <c r="E31" s="201"/>
      <c r="F31" s="200"/>
      <c r="G31" s="201"/>
      <c r="H31" s="202"/>
      <c r="I31" s="57"/>
      <c r="J31" s="58"/>
      <c r="K31" s="283"/>
      <c r="L31" s="284"/>
      <c r="M31" s="285">
        <f t="shared" si="0"/>
        <v>0</v>
      </c>
      <c r="N31" s="286"/>
    </row>
    <row r="32" spans="2:14" ht="24" customHeight="1">
      <c r="B32" s="94"/>
      <c r="C32" s="200"/>
      <c r="D32" s="201"/>
      <c r="E32" s="201"/>
      <c r="F32" s="200"/>
      <c r="G32" s="201"/>
      <c r="H32" s="202"/>
      <c r="I32" s="57"/>
      <c r="J32" s="58"/>
      <c r="K32" s="283"/>
      <c r="L32" s="284"/>
      <c r="M32" s="285">
        <f t="shared" si="0"/>
        <v>0</v>
      </c>
      <c r="N32" s="286"/>
    </row>
    <row r="33" spans="2:14" ht="24" customHeight="1">
      <c r="B33" s="94"/>
      <c r="C33" s="200"/>
      <c r="D33" s="201"/>
      <c r="E33" s="201"/>
      <c r="F33" s="200"/>
      <c r="G33" s="201"/>
      <c r="H33" s="202"/>
      <c r="I33" s="57"/>
      <c r="J33" s="58"/>
      <c r="K33" s="283"/>
      <c r="L33" s="284"/>
      <c r="M33" s="285">
        <f t="shared" si="0"/>
        <v>0</v>
      </c>
      <c r="N33" s="286"/>
    </row>
    <row r="34" spans="2:14" ht="24" customHeight="1">
      <c r="B34" s="94"/>
      <c r="C34" s="200"/>
      <c r="D34" s="201"/>
      <c r="E34" s="201"/>
      <c r="F34" s="200"/>
      <c r="G34" s="201"/>
      <c r="H34" s="202"/>
      <c r="I34" s="57"/>
      <c r="J34" s="58"/>
      <c r="K34" s="283"/>
      <c r="L34" s="284"/>
      <c r="M34" s="285">
        <f t="shared" si="0"/>
        <v>0</v>
      </c>
      <c r="N34" s="286"/>
    </row>
    <row r="35" spans="2:14" ht="24" customHeight="1">
      <c r="B35" s="94"/>
      <c r="C35" s="200"/>
      <c r="D35" s="201"/>
      <c r="E35" s="201"/>
      <c r="F35" s="200"/>
      <c r="G35" s="201"/>
      <c r="H35" s="202"/>
      <c r="I35" s="57"/>
      <c r="J35" s="58"/>
      <c r="K35" s="283"/>
      <c r="L35" s="284"/>
      <c r="M35" s="285">
        <f t="shared" si="0"/>
        <v>0</v>
      </c>
      <c r="N35" s="286"/>
    </row>
    <row r="36" spans="2:14" ht="24" customHeight="1" thickBot="1">
      <c r="B36" s="96"/>
      <c r="C36" s="194"/>
      <c r="D36" s="195"/>
      <c r="E36" s="195"/>
      <c r="F36" s="194"/>
      <c r="G36" s="195"/>
      <c r="H36" s="196"/>
      <c r="I36" s="61"/>
      <c r="J36" s="62"/>
      <c r="K36" s="279"/>
      <c r="L36" s="280"/>
      <c r="M36" s="281">
        <f t="shared" si="0"/>
        <v>0</v>
      </c>
      <c r="N36" s="282"/>
    </row>
  </sheetData>
  <mergeCells count="133">
    <mergeCell ref="C1:H1"/>
    <mergeCell ref="K1:N1"/>
    <mergeCell ref="B3:N3"/>
    <mergeCell ref="C4:E4"/>
    <mergeCell ref="I4:L4"/>
    <mergeCell ref="C5:E5"/>
    <mergeCell ref="F5:H5"/>
    <mergeCell ref="K5:L5"/>
    <mergeCell ref="M5:N5"/>
    <mergeCell ref="C8:E8"/>
    <mergeCell ref="F8:H8"/>
    <mergeCell ref="K8:L8"/>
    <mergeCell ref="M8:N8"/>
    <mergeCell ref="C9:E9"/>
    <mergeCell ref="F9:H9"/>
    <mergeCell ref="K9:L9"/>
    <mergeCell ref="M9:N9"/>
    <mergeCell ref="C6:E6"/>
    <mergeCell ref="F6:H6"/>
    <mergeCell ref="K6:L6"/>
    <mergeCell ref="M6:N6"/>
    <mergeCell ref="C7:E7"/>
    <mergeCell ref="F7:H7"/>
    <mergeCell ref="K7:L7"/>
    <mergeCell ref="M7:N7"/>
    <mergeCell ref="C12:E12"/>
    <mergeCell ref="F12:H12"/>
    <mergeCell ref="K12:L12"/>
    <mergeCell ref="M12:N12"/>
    <mergeCell ref="C13:E13"/>
    <mergeCell ref="F13:H13"/>
    <mergeCell ref="K13:L13"/>
    <mergeCell ref="M13:N13"/>
    <mergeCell ref="C10:E10"/>
    <mergeCell ref="F10:H10"/>
    <mergeCell ref="K10:L10"/>
    <mergeCell ref="M10:N10"/>
    <mergeCell ref="C11:E11"/>
    <mergeCell ref="F11:H11"/>
    <mergeCell ref="K11:L11"/>
    <mergeCell ref="M11:N11"/>
    <mergeCell ref="C16:E16"/>
    <mergeCell ref="F16:H16"/>
    <mergeCell ref="K16:L16"/>
    <mergeCell ref="M16:N16"/>
    <mergeCell ref="C17:E17"/>
    <mergeCell ref="F17:H17"/>
    <mergeCell ref="K17:L17"/>
    <mergeCell ref="M17:N17"/>
    <mergeCell ref="C14:E14"/>
    <mergeCell ref="F14:H14"/>
    <mergeCell ref="K14:L14"/>
    <mergeCell ref="M14:N14"/>
    <mergeCell ref="C15:E15"/>
    <mergeCell ref="F15:H15"/>
    <mergeCell ref="K15:L15"/>
    <mergeCell ref="M15:N15"/>
    <mergeCell ref="C20:E20"/>
    <mergeCell ref="F20:H20"/>
    <mergeCell ref="K20:L20"/>
    <mergeCell ref="M20:N20"/>
    <mergeCell ref="C21:E21"/>
    <mergeCell ref="F21:H21"/>
    <mergeCell ref="K21:L21"/>
    <mergeCell ref="M21:N21"/>
    <mergeCell ref="C18:E18"/>
    <mergeCell ref="F18:H18"/>
    <mergeCell ref="K18:L18"/>
    <mergeCell ref="M18:N18"/>
    <mergeCell ref="C19:E19"/>
    <mergeCell ref="F19:H19"/>
    <mergeCell ref="K19:L19"/>
    <mergeCell ref="M19:N19"/>
    <mergeCell ref="C24:E24"/>
    <mergeCell ref="F24:H24"/>
    <mergeCell ref="K24:L24"/>
    <mergeCell ref="M24:N24"/>
    <mergeCell ref="C25:E25"/>
    <mergeCell ref="F25:H25"/>
    <mergeCell ref="K25:L25"/>
    <mergeCell ref="M25:N25"/>
    <mergeCell ref="C22:E22"/>
    <mergeCell ref="F22:H22"/>
    <mergeCell ref="K22:L22"/>
    <mergeCell ref="M22:N22"/>
    <mergeCell ref="C23:E23"/>
    <mergeCell ref="F23:H23"/>
    <mergeCell ref="K23:L23"/>
    <mergeCell ref="M23:N23"/>
    <mergeCell ref="C28:E28"/>
    <mergeCell ref="F28:H28"/>
    <mergeCell ref="K28:L28"/>
    <mergeCell ref="M28:N28"/>
    <mergeCell ref="C29:E29"/>
    <mergeCell ref="F29:H29"/>
    <mergeCell ref="K29:L29"/>
    <mergeCell ref="M29:N29"/>
    <mergeCell ref="C26:E26"/>
    <mergeCell ref="F26:H26"/>
    <mergeCell ref="K26:L26"/>
    <mergeCell ref="M26:N26"/>
    <mergeCell ref="C27:E27"/>
    <mergeCell ref="F27:H27"/>
    <mergeCell ref="K27:L27"/>
    <mergeCell ref="M27:N27"/>
    <mergeCell ref="C32:E32"/>
    <mergeCell ref="F32:H32"/>
    <mergeCell ref="K32:L32"/>
    <mergeCell ref="M32:N32"/>
    <mergeCell ref="C33:E33"/>
    <mergeCell ref="F33:H33"/>
    <mergeCell ref="K33:L33"/>
    <mergeCell ref="M33:N33"/>
    <mergeCell ref="C30:E30"/>
    <mergeCell ref="F30:H30"/>
    <mergeCell ref="K30:L30"/>
    <mergeCell ref="M30:N30"/>
    <mergeCell ref="C31:E31"/>
    <mergeCell ref="F31:H31"/>
    <mergeCell ref="K31:L31"/>
    <mergeCell ref="M31:N31"/>
    <mergeCell ref="C36:E36"/>
    <mergeCell ref="F36:H36"/>
    <mergeCell ref="K36:L36"/>
    <mergeCell ref="M36:N36"/>
    <mergeCell ref="C34:E34"/>
    <mergeCell ref="F34:H34"/>
    <mergeCell ref="K34:L34"/>
    <mergeCell ref="M34:N34"/>
    <mergeCell ref="C35:E35"/>
    <mergeCell ref="F35:H35"/>
    <mergeCell ref="K35:L35"/>
    <mergeCell ref="M35:N35"/>
  </mergeCells>
  <phoneticPr fontId="5"/>
  <dataValidations count="1">
    <dataValidation type="list" allowBlank="1" showInputMessage="1" showErrorMessage="1" sqref="C4:E4" xr:uid="{00000000-0002-0000-0400-000000000000}">
      <formula1>$R$4:$R$12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R56"/>
  <sheetViews>
    <sheetView showZeros="0" view="pageBreakPreview" zoomScale="60" zoomScaleNormal="75" workbookViewId="0">
      <selection activeCell="E5" sqref="E5:H5"/>
    </sheetView>
  </sheetViews>
  <sheetFormatPr defaultRowHeight="13.5"/>
  <cols>
    <col min="1" max="1" width="2.625" style="63" customWidth="1"/>
    <col min="2" max="2" width="28.625" style="63" customWidth="1"/>
    <col min="3" max="3" width="5.125" style="63" customWidth="1"/>
    <col min="4" max="4" width="7.125" style="63" customWidth="1"/>
    <col min="5" max="5" width="8.125" style="63" customWidth="1"/>
    <col min="6" max="6" width="9.5" style="63" customWidth="1"/>
    <col min="7" max="7" width="7.125" style="63" customWidth="1"/>
    <col min="8" max="8" width="9.5" style="63" customWidth="1"/>
    <col min="9" max="9" width="7.125" style="63" customWidth="1"/>
    <col min="10" max="10" width="9.5" style="63" customWidth="1"/>
    <col min="11" max="11" width="7.125" style="63" customWidth="1"/>
    <col min="12" max="12" width="9.5" style="63" customWidth="1"/>
    <col min="13" max="13" width="7.125" style="63" customWidth="1"/>
    <col min="14" max="14" width="9.5" style="63" customWidth="1"/>
    <col min="15" max="15" width="9" style="63"/>
    <col min="16" max="16" width="9.125" style="63" bestFit="1" customWidth="1"/>
    <col min="17" max="17" width="1.625" style="63" customWidth="1"/>
    <col min="18" max="18" width="9.75" style="63" bestFit="1" customWidth="1"/>
    <col min="19" max="16384" width="9" style="63"/>
  </cols>
  <sheetData>
    <row r="1" spans="2:18" ht="21" customHeight="1"/>
    <row r="2" spans="2:18" ht="30" customHeight="1">
      <c r="B2" s="242" t="s">
        <v>56</v>
      </c>
      <c r="C2" s="243"/>
      <c r="D2" s="243"/>
      <c r="E2" s="244"/>
    </row>
    <row r="3" spans="2:18" ht="7.5" customHeight="1"/>
    <row r="4" spans="2:18" ht="30" customHeight="1">
      <c r="C4" s="245"/>
      <c r="D4" s="245"/>
      <c r="E4" s="245"/>
      <c r="F4" s="245"/>
      <c r="G4" s="245"/>
      <c r="H4" s="245"/>
      <c r="K4" s="238" t="s">
        <v>57</v>
      </c>
      <c r="L4" s="238"/>
      <c r="M4" s="293">
        <v>2345678</v>
      </c>
      <c r="N4" s="294"/>
      <c r="O4" s="294"/>
      <c r="P4" s="295"/>
    </row>
    <row r="5" spans="2:18" ht="30.75" customHeight="1">
      <c r="C5" s="237" t="s">
        <v>58</v>
      </c>
      <c r="D5" s="237"/>
      <c r="E5" s="302" t="s">
        <v>89</v>
      </c>
      <c r="F5" s="302"/>
      <c r="G5" s="302"/>
      <c r="H5" s="302"/>
      <c r="K5" s="238" t="s">
        <v>59</v>
      </c>
      <c r="L5" s="238"/>
      <c r="M5" s="293" t="s">
        <v>90</v>
      </c>
      <c r="N5" s="294"/>
      <c r="O5" s="294"/>
      <c r="P5" s="295"/>
    </row>
    <row r="7" spans="2:18" ht="23.25" customHeight="1">
      <c r="B7" s="234" t="s">
        <v>60</v>
      </c>
      <c r="C7" s="236" t="s">
        <v>61</v>
      </c>
      <c r="D7" s="236"/>
      <c r="E7" s="236"/>
      <c r="F7" s="236"/>
      <c r="G7" s="292">
        <v>41759</v>
      </c>
      <c r="H7" s="292"/>
      <c r="I7" s="292">
        <v>41790</v>
      </c>
      <c r="J7" s="292"/>
      <c r="K7" s="292">
        <v>41820</v>
      </c>
      <c r="L7" s="292"/>
      <c r="M7" s="292">
        <v>41851</v>
      </c>
      <c r="N7" s="292"/>
      <c r="O7" s="227" t="s">
        <v>62</v>
      </c>
      <c r="P7" s="227"/>
    </row>
    <row r="8" spans="2:18" ht="23.25" customHeight="1" thickBot="1">
      <c r="B8" s="235"/>
      <c r="C8" s="64" t="s">
        <v>22</v>
      </c>
      <c r="D8" s="64" t="s">
        <v>21</v>
      </c>
      <c r="E8" s="64" t="s">
        <v>63</v>
      </c>
      <c r="F8" s="64" t="s">
        <v>64</v>
      </c>
      <c r="G8" s="97" t="s">
        <v>21</v>
      </c>
      <c r="H8" s="97" t="s">
        <v>64</v>
      </c>
      <c r="I8" s="97" t="s">
        <v>21</v>
      </c>
      <c r="J8" s="97" t="s">
        <v>64</v>
      </c>
      <c r="K8" s="97" t="s">
        <v>21</v>
      </c>
      <c r="L8" s="97" t="s">
        <v>64</v>
      </c>
      <c r="M8" s="97" t="s">
        <v>21</v>
      </c>
      <c r="N8" s="97" t="s">
        <v>64</v>
      </c>
      <c r="O8" s="98" t="s">
        <v>21</v>
      </c>
      <c r="P8" s="98" t="s">
        <v>64</v>
      </c>
      <c r="R8" s="66" t="s">
        <v>65</v>
      </c>
    </row>
    <row r="9" spans="2:18" ht="23.25" customHeight="1" thickTop="1">
      <c r="B9" s="99" t="s">
        <v>91</v>
      </c>
      <c r="C9" s="100" t="s">
        <v>92</v>
      </c>
      <c r="D9" s="69">
        <v>500</v>
      </c>
      <c r="E9" s="70">
        <v>50</v>
      </c>
      <c r="F9" s="70">
        <f t="shared" ref="F9:F27" si="0">D9*E9</f>
        <v>25000</v>
      </c>
      <c r="G9" s="101">
        <v>500</v>
      </c>
      <c r="H9" s="102">
        <f t="shared" ref="H9:H27" si="1">E9*G9</f>
        <v>25000</v>
      </c>
      <c r="I9" s="101"/>
      <c r="J9" s="102">
        <f t="shared" ref="J9:J27" si="2">I9*E9</f>
        <v>0</v>
      </c>
      <c r="K9" s="101"/>
      <c r="L9" s="102">
        <f t="shared" ref="L9:L27" si="3">K9*E9</f>
        <v>0</v>
      </c>
      <c r="M9" s="101"/>
      <c r="N9" s="102">
        <f t="shared" ref="N9:N27" si="4">M9*E9</f>
        <v>0</v>
      </c>
      <c r="O9" s="103">
        <f t="shared" ref="O9:P27" si="5">M9+K9+I9+G9</f>
        <v>500</v>
      </c>
      <c r="P9" s="103">
        <f t="shared" si="5"/>
        <v>25000</v>
      </c>
      <c r="R9" s="72">
        <f t="shared" ref="R9:R27" si="6">D9-O9</f>
        <v>0</v>
      </c>
    </row>
    <row r="10" spans="2:18" ht="23.25" customHeight="1">
      <c r="B10" s="104" t="s">
        <v>85</v>
      </c>
      <c r="C10" s="74" t="s">
        <v>92</v>
      </c>
      <c r="D10" s="75">
        <v>500</v>
      </c>
      <c r="E10" s="76">
        <v>150</v>
      </c>
      <c r="F10" s="76">
        <f t="shared" si="0"/>
        <v>75000</v>
      </c>
      <c r="G10" s="105">
        <v>500</v>
      </c>
      <c r="H10" s="106">
        <f t="shared" si="1"/>
        <v>75000</v>
      </c>
      <c r="I10" s="105"/>
      <c r="J10" s="106">
        <f t="shared" si="2"/>
        <v>0</v>
      </c>
      <c r="K10" s="105"/>
      <c r="L10" s="106">
        <f t="shared" si="3"/>
        <v>0</v>
      </c>
      <c r="M10" s="105"/>
      <c r="N10" s="106">
        <f t="shared" si="4"/>
        <v>0</v>
      </c>
      <c r="O10" s="107">
        <f t="shared" si="5"/>
        <v>500</v>
      </c>
      <c r="P10" s="107">
        <f t="shared" si="5"/>
        <v>75000</v>
      </c>
      <c r="R10" s="72">
        <f t="shared" si="6"/>
        <v>0</v>
      </c>
    </row>
    <row r="11" spans="2:18" ht="23.25" customHeight="1">
      <c r="B11" s="104" t="s">
        <v>93</v>
      </c>
      <c r="C11" s="74" t="s">
        <v>92</v>
      </c>
      <c r="D11" s="75">
        <v>500</v>
      </c>
      <c r="E11" s="76">
        <v>800</v>
      </c>
      <c r="F11" s="76">
        <f t="shared" si="0"/>
        <v>400000</v>
      </c>
      <c r="G11" s="105"/>
      <c r="H11" s="106">
        <f t="shared" si="1"/>
        <v>0</v>
      </c>
      <c r="I11" s="105">
        <v>500</v>
      </c>
      <c r="J11" s="106">
        <f t="shared" si="2"/>
        <v>400000</v>
      </c>
      <c r="K11" s="105"/>
      <c r="L11" s="106">
        <f t="shared" si="3"/>
        <v>0</v>
      </c>
      <c r="M11" s="105"/>
      <c r="N11" s="106">
        <f t="shared" si="4"/>
        <v>0</v>
      </c>
      <c r="O11" s="107">
        <f t="shared" si="5"/>
        <v>500</v>
      </c>
      <c r="P11" s="107">
        <f t="shared" si="5"/>
        <v>400000</v>
      </c>
      <c r="R11" s="72">
        <f t="shared" si="6"/>
        <v>0</v>
      </c>
    </row>
    <row r="12" spans="2:18" ht="23.25" customHeight="1">
      <c r="B12" s="104" t="s">
        <v>94</v>
      </c>
      <c r="C12" s="74" t="s">
        <v>95</v>
      </c>
      <c r="D12" s="75">
        <v>50</v>
      </c>
      <c r="E12" s="76">
        <v>500</v>
      </c>
      <c r="F12" s="76">
        <f t="shared" si="0"/>
        <v>25000</v>
      </c>
      <c r="G12" s="105"/>
      <c r="H12" s="106">
        <f t="shared" si="1"/>
        <v>0</v>
      </c>
      <c r="I12" s="105">
        <v>50</v>
      </c>
      <c r="J12" s="106">
        <f t="shared" si="2"/>
        <v>25000</v>
      </c>
      <c r="K12" s="105"/>
      <c r="L12" s="106">
        <f t="shared" si="3"/>
        <v>0</v>
      </c>
      <c r="M12" s="105"/>
      <c r="N12" s="106">
        <f t="shared" si="4"/>
        <v>0</v>
      </c>
      <c r="O12" s="107">
        <f t="shared" si="5"/>
        <v>50</v>
      </c>
      <c r="P12" s="107">
        <f t="shared" si="5"/>
        <v>25000</v>
      </c>
      <c r="R12" s="72">
        <f t="shared" si="6"/>
        <v>0</v>
      </c>
    </row>
    <row r="13" spans="2:18" ht="23.25" customHeight="1">
      <c r="B13" s="104" t="s">
        <v>96</v>
      </c>
      <c r="C13" s="74" t="s">
        <v>77</v>
      </c>
      <c r="D13" s="75">
        <v>1</v>
      </c>
      <c r="E13" s="76">
        <v>15000</v>
      </c>
      <c r="F13" s="76">
        <f t="shared" si="0"/>
        <v>15000</v>
      </c>
      <c r="G13" s="105"/>
      <c r="H13" s="106">
        <f t="shared" si="1"/>
        <v>0</v>
      </c>
      <c r="I13" s="105">
        <v>1</v>
      </c>
      <c r="J13" s="106">
        <f t="shared" si="2"/>
        <v>15000</v>
      </c>
      <c r="K13" s="105"/>
      <c r="L13" s="106">
        <f t="shared" si="3"/>
        <v>0</v>
      </c>
      <c r="M13" s="105"/>
      <c r="N13" s="106">
        <f t="shared" si="4"/>
        <v>0</v>
      </c>
      <c r="O13" s="107">
        <f t="shared" si="5"/>
        <v>1</v>
      </c>
      <c r="P13" s="107">
        <f t="shared" si="5"/>
        <v>15000</v>
      </c>
      <c r="R13" s="72">
        <f t="shared" si="6"/>
        <v>0</v>
      </c>
    </row>
    <row r="14" spans="2:18" ht="23.25" customHeight="1">
      <c r="B14" s="108"/>
      <c r="C14" s="79"/>
      <c r="D14" s="75"/>
      <c r="E14" s="76"/>
      <c r="F14" s="76">
        <f t="shared" si="0"/>
        <v>0</v>
      </c>
      <c r="G14" s="105"/>
      <c r="H14" s="106">
        <f t="shared" si="1"/>
        <v>0</v>
      </c>
      <c r="I14" s="105"/>
      <c r="J14" s="106">
        <f t="shared" si="2"/>
        <v>0</v>
      </c>
      <c r="K14" s="105"/>
      <c r="L14" s="106">
        <f t="shared" si="3"/>
        <v>0</v>
      </c>
      <c r="M14" s="105"/>
      <c r="N14" s="106">
        <f t="shared" si="4"/>
        <v>0</v>
      </c>
      <c r="O14" s="107">
        <f t="shared" si="5"/>
        <v>0</v>
      </c>
      <c r="P14" s="107">
        <f t="shared" si="5"/>
        <v>0</v>
      </c>
      <c r="R14" s="72">
        <f t="shared" si="6"/>
        <v>0</v>
      </c>
    </row>
    <row r="15" spans="2:18" ht="23.25" customHeight="1">
      <c r="B15" s="104" t="s">
        <v>26</v>
      </c>
      <c r="C15" s="79"/>
      <c r="D15" s="75"/>
      <c r="E15" s="76"/>
      <c r="F15" s="76">
        <f>SUM(F9:F14)</f>
        <v>540000</v>
      </c>
      <c r="G15" s="105"/>
      <c r="H15" s="106">
        <f t="shared" si="1"/>
        <v>0</v>
      </c>
      <c r="I15" s="105"/>
      <c r="J15" s="106">
        <f t="shared" si="2"/>
        <v>0</v>
      </c>
      <c r="K15" s="105"/>
      <c r="L15" s="106">
        <f t="shared" si="3"/>
        <v>0</v>
      </c>
      <c r="M15" s="105"/>
      <c r="N15" s="106">
        <f t="shared" si="4"/>
        <v>0</v>
      </c>
      <c r="O15" s="107">
        <f t="shared" si="5"/>
        <v>0</v>
      </c>
      <c r="P15" s="107">
        <f t="shared" si="5"/>
        <v>0</v>
      </c>
      <c r="R15" s="72">
        <f t="shared" si="6"/>
        <v>0</v>
      </c>
    </row>
    <row r="16" spans="2:18" ht="23.25" customHeight="1">
      <c r="B16" s="108"/>
      <c r="C16" s="79"/>
      <c r="D16" s="75"/>
      <c r="E16" s="76"/>
      <c r="F16" s="76">
        <f t="shared" si="0"/>
        <v>0</v>
      </c>
      <c r="G16" s="105"/>
      <c r="H16" s="106">
        <f t="shared" si="1"/>
        <v>0</v>
      </c>
      <c r="I16" s="105"/>
      <c r="J16" s="106">
        <f t="shared" si="2"/>
        <v>0</v>
      </c>
      <c r="K16" s="105"/>
      <c r="L16" s="106">
        <f t="shared" si="3"/>
        <v>0</v>
      </c>
      <c r="M16" s="105"/>
      <c r="N16" s="106">
        <f t="shared" si="4"/>
        <v>0</v>
      </c>
      <c r="O16" s="107">
        <f t="shared" si="5"/>
        <v>0</v>
      </c>
      <c r="P16" s="107">
        <f t="shared" si="5"/>
        <v>0</v>
      </c>
      <c r="R16" s="72">
        <f t="shared" si="6"/>
        <v>0</v>
      </c>
    </row>
    <row r="17" spans="2:18" ht="23.25" customHeight="1">
      <c r="B17" s="108"/>
      <c r="C17" s="79"/>
      <c r="D17" s="75"/>
      <c r="E17" s="76"/>
      <c r="F17" s="76">
        <f t="shared" si="0"/>
        <v>0</v>
      </c>
      <c r="G17" s="105"/>
      <c r="H17" s="106">
        <f t="shared" si="1"/>
        <v>0</v>
      </c>
      <c r="I17" s="105"/>
      <c r="J17" s="106">
        <f t="shared" si="2"/>
        <v>0</v>
      </c>
      <c r="K17" s="105"/>
      <c r="L17" s="106">
        <f t="shared" si="3"/>
        <v>0</v>
      </c>
      <c r="M17" s="105"/>
      <c r="N17" s="106">
        <f t="shared" si="4"/>
        <v>0</v>
      </c>
      <c r="O17" s="107">
        <f t="shared" si="5"/>
        <v>0</v>
      </c>
      <c r="P17" s="107">
        <f t="shared" si="5"/>
        <v>0</v>
      </c>
      <c r="R17" s="72">
        <f t="shared" si="6"/>
        <v>0</v>
      </c>
    </row>
    <row r="18" spans="2:18" ht="23.25" customHeight="1">
      <c r="B18" s="108"/>
      <c r="C18" s="79"/>
      <c r="D18" s="75"/>
      <c r="E18" s="76"/>
      <c r="F18" s="76">
        <f t="shared" si="0"/>
        <v>0</v>
      </c>
      <c r="G18" s="105"/>
      <c r="H18" s="106">
        <f t="shared" si="1"/>
        <v>0</v>
      </c>
      <c r="I18" s="105"/>
      <c r="J18" s="106">
        <f t="shared" si="2"/>
        <v>0</v>
      </c>
      <c r="K18" s="105"/>
      <c r="L18" s="106">
        <f t="shared" si="3"/>
        <v>0</v>
      </c>
      <c r="M18" s="105"/>
      <c r="N18" s="106">
        <f t="shared" si="4"/>
        <v>0</v>
      </c>
      <c r="O18" s="107">
        <f t="shared" si="5"/>
        <v>0</v>
      </c>
      <c r="P18" s="107">
        <f t="shared" si="5"/>
        <v>0</v>
      </c>
      <c r="R18" s="72">
        <f t="shared" si="6"/>
        <v>0</v>
      </c>
    </row>
    <row r="19" spans="2:18" ht="23.25" customHeight="1">
      <c r="B19" s="108"/>
      <c r="C19" s="79"/>
      <c r="D19" s="75"/>
      <c r="E19" s="76"/>
      <c r="F19" s="76">
        <f t="shared" si="0"/>
        <v>0</v>
      </c>
      <c r="G19" s="105"/>
      <c r="H19" s="106">
        <f t="shared" si="1"/>
        <v>0</v>
      </c>
      <c r="I19" s="105"/>
      <c r="J19" s="106">
        <f t="shared" si="2"/>
        <v>0</v>
      </c>
      <c r="K19" s="105"/>
      <c r="L19" s="106">
        <f t="shared" si="3"/>
        <v>0</v>
      </c>
      <c r="M19" s="105"/>
      <c r="N19" s="106">
        <f t="shared" si="4"/>
        <v>0</v>
      </c>
      <c r="O19" s="107">
        <f t="shared" si="5"/>
        <v>0</v>
      </c>
      <c r="P19" s="107">
        <f t="shared" si="5"/>
        <v>0</v>
      </c>
      <c r="R19" s="72">
        <f t="shared" si="6"/>
        <v>0</v>
      </c>
    </row>
    <row r="20" spans="2:18" ht="23.25" customHeight="1">
      <c r="B20" s="108"/>
      <c r="C20" s="79"/>
      <c r="D20" s="75"/>
      <c r="E20" s="76"/>
      <c r="F20" s="76">
        <f t="shared" si="0"/>
        <v>0</v>
      </c>
      <c r="G20" s="105"/>
      <c r="H20" s="106">
        <f t="shared" si="1"/>
        <v>0</v>
      </c>
      <c r="I20" s="105"/>
      <c r="J20" s="106">
        <f t="shared" si="2"/>
        <v>0</v>
      </c>
      <c r="K20" s="105"/>
      <c r="L20" s="106">
        <f t="shared" si="3"/>
        <v>0</v>
      </c>
      <c r="M20" s="105"/>
      <c r="N20" s="106">
        <f t="shared" si="4"/>
        <v>0</v>
      </c>
      <c r="O20" s="107">
        <f t="shared" si="5"/>
        <v>0</v>
      </c>
      <c r="P20" s="107">
        <f t="shared" si="5"/>
        <v>0</v>
      </c>
      <c r="R20" s="72">
        <f t="shared" si="6"/>
        <v>0</v>
      </c>
    </row>
    <row r="21" spans="2:18" ht="23.25" customHeight="1">
      <c r="B21" s="108"/>
      <c r="C21" s="79"/>
      <c r="D21" s="75"/>
      <c r="E21" s="76"/>
      <c r="F21" s="76">
        <f t="shared" si="0"/>
        <v>0</v>
      </c>
      <c r="G21" s="105"/>
      <c r="H21" s="106">
        <f t="shared" si="1"/>
        <v>0</v>
      </c>
      <c r="I21" s="105"/>
      <c r="J21" s="106">
        <f t="shared" si="2"/>
        <v>0</v>
      </c>
      <c r="K21" s="105"/>
      <c r="L21" s="106">
        <f t="shared" si="3"/>
        <v>0</v>
      </c>
      <c r="M21" s="105"/>
      <c r="N21" s="106">
        <f t="shared" si="4"/>
        <v>0</v>
      </c>
      <c r="O21" s="107">
        <f t="shared" si="5"/>
        <v>0</v>
      </c>
      <c r="P21" s="107">
        <f t="shared" si="5"/>
        <v>0</v>
      </c>
      <c r="R21" s="72">
        <f t="shared" si="6"/>
        <v>0</v>
      </c>
    </row>
    <row r="22" spans="2:18" ht="23.25" customHeight="1">
      <c r="B22" s="108"/>
      <c r="C22" s="79"/>
      <c r="D22" s="75"/>
      <c r="E22" s="76"/>
      <c r="F22" s="76">
        <f t="shared" si="0"/>
        <v>0</v>
      </c>
      <c r="G22" s="105"/>
      <c r="H22" s="106">
        <f t="shared" si="1"/>
        <v>0</v>
      </c>
      <c r="I22" s="105"/>
      <c r="J22" s="106">
        <f t="shared" si="2"/>
        <v>0</v>
      </c>
      <c r="K22" s="105"/>
      <c r="L22" s="106">
        <f t="shared" si="3"/>
        <v>0</v>
      </c>
      <c r="M22" s="105"/>
      <c r="N22" s="106">
        <f t="shared" si="4"/>
        <v>0</v>
      </c>
      <c r="O22" s="107">
        <f t="shared" si="5"/>
        <v>0</v>
      </c>
      <c r="P22" s="107">
        <f t="shared" si="5"/>
        <v>0</v>
      </c>
      <c r="R22" s="72">
        <f t="shared" si="6"/>
        <v>0</v>
      </c>
    </row>
    <row r="23" spans="2:18" ht="23.25" customHeight="1">
      <c r="B23" s="108"/>
      <c r="C23" s="79"/>
      <c r="D23" s="75"/>
      <c r="E23" s="76"/>
      <c r="F23" s="76">
        <f t="shared" si="0"/>
        <v>0</v>
      </c>
      <c r="G23" s="105"/>
      <c r="H23" s="106">
        <f t="shared" si="1"/>
        <v>0</v>
      </c>
      <c r="I23" s="105"/>
      <c r="J23" s="106">
        <f t="shared" si="2"/>
        <v>0</v>
      </c>
      <c r="K23" s="105"/>
      <c r="L23" s="106">
        <f t="shared" si="3"/>
        <v>0</v>
      </c>
      <c r="M23" s="105"/>
      <c r="N23" s="106">
        <f t="shared" si="4"/>
        <v>0</v>
      </c>
      <c r="O23" s="107">
        <f t="shared" si="5"/>
        <v>0</v>
      </c>
      <c r="P23" s="107">
        <f t="shared" si="5"/>
        <v>0</v>
      </c>
      <c r="R23" s="72">
        <f t="shared" si="6"/>
        <v>0</v>
      </c>
    </row>
    <row r="24" spans="2:18" ht="23.25" customHeight="1">
      <c r="B24" s="108"/>
      <c r="C24" s="79"/>
      <c r="D24" s="75"/>
      <c r="E24" s="76"/>
      <c r="F24" s="76">
        <f t="shared" si="0"/>
        <v>0</v>
      </c>
      <c r="G24" s="105"/>
      <c r="H24" s="106">
        <f t="shared" si="1"/>
        <v>0</v>
      </c>
      <c r="I24" s="105"/>
      <c r="J24" s="106">
        <f t="shared" si="2"/>
        <v>0</v>
      </c>
      <c r="K24" s="105"/>
      <c r="L24" s="106">
        <f t="shared" si="3"/>
        <v>0</v>
      </c>
      <c r="M24" s="105"/>
      <c r="N24" s="106">
        <f t="shared" si="4"/>
        <v>0</v>
      </c>
      <c r="O24" s="107">
        <f t="shared" si="5"/>
        <v>0</v>
      </c>
      <c r="P24" s="107">
        <f t="shared" si="5"/>
        <v>0</v>
      </c>
      <c r="R24" s="72">
        <f t="shared" si="6"/>
        <v>0</v>
      </c>
    </row>
    <row r="25" spans="2:18" ht="23.25" customHeight="1">
      <c r="B25" s="108"/>
      <c r="C25" s="79"/>
      <c r="D25" s="75"/>
      <c r="E25" s="76"/>
      <c r="F25" s="76">
        <f t="shared" si="0"/>
        <v>0</v>
      </c>
      <c r="G25" s="105"/>
      <c r="H25" s="106">
        <f t="shared" si="1"/>
        <v>0</v>
      </c>
      <c r="I25" s="105"/>
      <c r="J25" s="106">
        <f t="shared" si="2"/>
        <v>0</v>
      </c>
      <c r="K25" s="105"/>
      <c r="L25" s="106">
        <f t="shared" si="3"/>
        <v>0</v>
      </c>
      <c r="M25" s="105"/>
      <c r="N25" s="106">
        <f t="shared" si="4"/>
        <v>0</v>
      </c>
      <c r="O25" s="107">
        <f t="shared" si="5"/>
        <v>0</v>
      </c>
      <c r="P25" s="107">
        <f t="shared" si="5"/>
        <v>0</v>
      </c>
      <c r="R25" s="72">
        <f t="shared" si="6"/>
        <v>0</v>
      </c>
    </row>
    <row r="26" spans="2:18" ht="23.25" customHeight="1">
      <c r="B26" s="108"/>
      <c r="C26" s="79"/>
      <c r="D26" s="75"/>
      <c r="E26" s="76"/>
      <c r="F26" s="76">
        <f t="shared" si="0"/>
        <v>0</v>
      </c>
      <c r="G26" s="105"/>
      <c r="H26" s="106">
        <f t="shared" si="1"/>
        <v>0</v>
      </c>
      <c r="I26" s="105"/>
      <c r="J26" s="106">
        <f t="shared" si="2"/>
        <v>0</v>
      </c>
      <c r="K26" s="105"/>
      <c r="L26" s="106">
        <f t="shared" si="3"/>
        <v>0</v>
      </c>
      <c r="M26" s="105"/>
      <c r="N26" s="106">
        <f t="shared" si="4"/>
        <v>0</v>
      </c>
      <c r="O26" s="107">
        <f t="shared" si="5"/>
        <v>0</v>
      </c>
      <c r="P26" s="107">
        <f t="shared" si="5"/>
        <v>0</v>
      </c>
      <c r="R26" s="72">
        <f t="shared" si="6"/>
        <v>0</v>
      </c>
    </row>
    <row r="27" spans="2:18" ht="23.25" customHeight="1">
      <c r="B27" s="108"/>
      <c r="C27" s="79"/>
      <c r="D27" s="75"/>
      <c r="E27" s="76"/>
      <c r="F27" s="76">
        <f t="shared" si="0"/>
        <v>0</v>
      </c>
      <c r="G27" s="105"/>
      <c r="H27" s="106">
        <f t="shared" si="1"/>
        <v>0</v>
      </c>
      <c r="I27" s="105"/>
      <c r="J27" s="106">
        <f t="shared" si="2"/>
        <v>0</v>
      </c>
      <c r="K27" s="105"/>
      <c r="L27" s="106">
        <f t="shared" si="3"/>
        <v>0</v>
      </c>
      <c r="M27" s="105"/>
      <c r="N27" s="106">
        <f t="shared" si="4"/>
        <v>0</v>
      </c>
      <c r="O27" s="107">
        <f t="shared" si="5"/>
        <v>0</v>
      </c>
      <c r="P27" s="107">
        <f t="shared" si="5"/>
        <v>0</v>
      </c>
      <c r="R27" s="72">
        <f t="shared" si="6"/>
        <v>0</v>
      </c>
    </row>
    <row r="28" spans="2:18" ht="7.5" customHeight="1">
      <c r="R28" s="72"/>
    </row>
    <row r="29" spans="2:18">
      <c r="R29" s="72"/>
    </row>
    <row r="30" spans="2:18" ht="23.25" customHeight="1">
      <c r="B30" s="228" t="s">
        <v>60</v>
      </c>
      <c r="C30" s="230" t="s">
        <v>61</v>
      </c>
      <c r="D30" s="230"/>
      <c r="E30" s="230"/>
      <c r="F30" s="230"/>
      <c r="G30" s="291">
        <v>41882</v>
      </c>
      <c r="H30" s="291"/>
      <c r="I30" s="291"/>
      <c r="J30" s="291"/>
      <c r="K30" s="291"/>
      <c r="L30" s="291"/>
      <c r="M30" s="291"/>
      <c r="N30" s="291"/>
      <c r="O30" s="233" t="s">
        <v>62</v>
      </c>
      <c r="P30" s="233"/>
      <c r="R30" s="72"/>
    </row>
    <row r="31" spans="2:18" ht="23.25" customHeight="1" thickBot="1">
      <c r="B31" s="229"/>
      <c r="C31" s="82" t="s">
        <v>22</v>
      </c>
      <c r="D31" s="82" t="s">
        <v>21</v>
      </c>
      <c r="E31" s="82" t="s">
        <v>63</v>
      </c>
      <c r="F31" s="82" t="s">
        <v>64</v>
      </c>
      <c r="G31" s="82" t="s">
        <v>21</v>
      </c>
      <c r="H31" s="82" t="s">
        <v>64</v>
      </c>
      <c r="I31" s="82" t="s">
        <v>21</v>
      </c>
      <c r="J31" s="82" t="s">
        <v>64</v>
      </c>
      <c r="K31" s="82" t="s">
        <v>21</v>
      </c>
      <c r="L31" s="82" t="s">
        <v>64</v>
      </c>
      <c r="M31" s="82" t="s">
        <v>21</v>
      </c>
      <c r="N31" s="82" t="s">
        <v>64</v>
      </c>
      <c r="O31" s="109" t="s">
        <v>21</v>
      </c>
      <c r="P31" s="109" t="s">
        <v>64</v>
      </c>
      <c r="R31" s="84" t="s">
        <v>65</v>
      </c>
    </row>
    <row r="32" spans="2:18" ht="23.25" customHeight="1" thickTop="1">
      <c r="B32" s="67"/>
      <c r="C32" s="68"/>
      <c r="D32" s="69"/>
      <c r="E32" s="67"/>
      <c r="F32" s="70">
        <f t="shared" ref="F32:F55" si="7">D32*E32</f>
        <v>0</v>
      </c>
      <c r="G32" s="69"/>
      <c r="H32" s="70">
        <f>E32*G32</f>
        <v>0</v>
      </c>
      <c r="I32" s="69"/>
      <c r="J32" s="70">
        <f t="shared" ref="J32:J55" si="8">I32*E32</f>
        <v>0</v>
      </c>
      <c r="K32" s="69"/>
      <c r="L32" s="70">
        <f t="shared" ref="L32:L55" si="9">K32*E32</f>
        <v>0</v>
      </c>
      <c r="M32" s="69"/>
      <c r="N32" s="70">
        <f t="shared" ref="N32:N55" si="10">M32*E32</f>
        <v>0</v>
      </c>
      <c r="O32" s="110">
        <f t="shared" ref="O32:P55" si="11">M32+K32+I32+G32</f>
        <v>0</v>
      </c>
      <c r="P32" s="111">
        <f t="shared" si="11"/>
        <v>0</v>
      </c>
      <c r="R32" s="72">
        <f t="shared" ref="R32:R55" si="12">D32-O32</f>
        <v>0</v>
      </c>
    </row>
    <row r="33" spans="2:18" ht="23.25" customHeight="1">
      <c r="B33" s="81"/>
      <c r="C33" s="79"/>
      <c r="D33" s="75"/>
      <c r="E33" s="81"/>
      <c r="F33" s="76">
        <f t="shared" si="7"/>
        <v>0</v>
      </c>
      <c r="G33" s="75"/>
      <c r="H33" s="76">
        <f t="shared" ref="H33:H55" si="13">G33*E33</f>
        <v>0</v>
      </c>
      <c r="I33" s="75"/>
      <c r="J33" s="76">
        <f t="shared" si="8"/>
        <v>0</v>
      </c>
      <c r="K33" s="75"/>
      <c r="L33" s="76">
        <f t="shared" si="9"/>
        <v>0</v>
      </c>
      <c r="M33" s="75"/>
      <c r="N33" s="76">
        <f t="shared" si="10"/>
        <v>0</v>
      </c>
      <c r="O33" s="112">
        <f t="shared" si="11"/>
        <v>0</v>
      </c>
      <c r="P33" s="113">
        <f t="shared" si="11"/>
        <v>0</v>
      </c>
      <c r="R33" s="72">
        <f t="shared" si="12"/>
        <v>0</v>
      </c>
    </row>
    <row r="34" spans="2:18" ht="23.25" customHeight="1">
      <c r="B34" s="81"/>
      <c r="C34" s="79"/>
      <c r="D34" s="75"/>
      <c r="E34" s="81"/>
      <c r="F34" s="76">
        <f t="shared" si="7"/>
        <v>0</v>
      </c>
      <c r="G34" s="75"/>
      <c r="H34" s="76">
        <f t="shared" si="13"/>
        <v>0</v>
      </c>
      <c r="I34" s="75"/>
      <c r="J34" s="76">
        <f t="shared" si="8"/>
        <v>0</v>
      </c>
      <c r="K34" s="75"/>
      <c r="L34" s="76">
        <f t="shared" si="9"/>
        <v>0</v>
      </c>
      <c r="M34" s="75"/>
      <c r="N34" s="76">
        <f t="shared" si="10"/>
        <v>0</v>
      </c>
      <c r="O34" s="112">
        <f t="shared" si="11"/>
        <v>0</v>
      </c>
      <c r="P34" s="113">
        <f t="shared" si="11"/>
        <v>0</v>
      </c>
      <c r="R34" s="72">
        <f t="shared" si="12"/>
        <v>0</v>
      </c>
    </row>
    <row r="35" spans="2:18" ht="23.25" customHeight="1">
      <c r="B35" s="81"/>
      <c r="C35" s="79"/>
      <c r="D35" s="75"/>
      <c r="E35" s="81"/>
      <c r="F35" s="76">
        <f t="shared" si="7"/>
        <v>0</v>
      </c>
      <c r="G35" s="75"/>
      <c r="H35" s="76">
        <f t="shared" si="13"/>
        <v>0</v>
      </c>
      <c r="I35" s="75"/>
      <c r="J35" s="76">
        <f t="shared" si="8"/>
        <v>0</v>
      </c>
      <c r="K35" s="75"/>
      <c r="L35" s="76">
        <f t="shared" si="9"/>
        <v>0</v>
      </c>
      <c r="M35" s="75"/>
      <c r="N35" s="76">
        <f t="shared" si="10"/>
        <v>0</v>
      </c>
      <c r="O35" s="112">
        <f t="shared" si="11"/>
        <v>0</v>
      </c>
      <c r="P35" s="113">
        <f t="shared" si="11"/>
        <v>0</v>
      </c>
      <c r="R35" s="72">
        <f t="shared" si="12"/>
        <v>0</v>
      </c>
    </row>
    <row r="36" spans="2:18" ht="23.25" customHeight="1">
      <c r="B36" s="81"/>
      <c r="C36" s="79"/>
      <c r="D36" s="75"/>
      <c r="E36" s="81"/>
      <c r="F36" s="76">
        <f t="shared" si="7"/>
        <v>0</v>
      </c>
      <c r="G36" s="75"/>
      <c r="H36" s="76">
        <f t="shared" si="13"/>
        <v>0</v>
      </c>
      <c r="I36" s="75"/>
      <c r="J36" s="76">
        <f t="shared" si="8"/>
        <v>0</v>
      </c>
      <c r="K36" s="75"/>
      <c r="L36" s="76">
        <f t="shared" si="9"/>
        <v>0</v>
      </c>
      <c r="M36" s="75"/>
      <c r="N36" s="76">
        <f t="shared" si="10"/>
        <v>0</v>
      </c>
      <c r="O36" s="112">
        <f t="shared" si="11"/>
        <v>0</v>
      </c>
      <c r="P36" s="113">
        <f t="shared" si="11"/>
        <v>0</v>
      </c>
      <c r="R36" s="72">
        <f t="shared" si="12"/>
        <v>0</v>
      </c>
    </row>
    <row r="37" spans="2:18" ht="23.25" customHeight="1">
      <c r="B37" s="81"/>
      <c r="C37" s="79"/>
      <c r="D37" s="75"/>
      <c r="E37" s="81"/>
      <c r="F37" s="76">
        <f t="shared" si="7"/>
        <v>0</v>
      </c>
      <c r="G37" s="75"/>
      <c r="H37" s="76">
        <f t="shared" si="13"/>
        <v>0</v>
      </c>
      <c r="I37" s="75"/>
      <c r="J37" s="76">
        <f t="shared" si="8"/>
        <v>0</v>
      </c>
      <c r="K37" s="75"/>
      <c r="L37" s="76">
        <f t="shared" si="9"/>
        <v>0</v>
      </c>
      <c r="M37" s="75"/>
      <c r="N37" s="76">
        <f t="shared" si="10"/>
        <v>0</v>
      </c>
      <c r="O37" s="112">
        <f t="shared" si="11"/>
        <v>0</v>
      </c>
      <c r="P37" s="113">
        <f t="shared" si="11"/>
        <v>0</v>
      </c>
      <c r="R37" s="72">
        <f t="shared" si="12"/>
        <v>0</v>
      </c>
    </row>
    <row r="38" spans="2:18" ht="23.25" customHeight="1">
      <c r="B38" s="81"/>
      <c r="C38" s="79"/>
      <c r="D38" s="75"/>
      <c r="E38" s="81"/>
      <c r="F38" s="76">
        <f t="shared" si="7"/>
        <v>0</v>
      </c>
      <c r="G38" s="75"/>
      <c r="H38" s="76">
        <f t="shared" si="13"/>
        <v>0</v>
      </c>
      <c r="I38" s="75"/>
      <c r="J38" s="76">
        <f t="shared" si="8"/>
        <v>0</v>
      </c>
      <c r="K38" s="75"/>
      <c r="L38" s="76">
        <f t="shared" si="9"/>
        <v>0</v>
      </c>
      <c r="M38" s="75"/>
      <c r="N38" s="76">
        <f t="shared" si="10"/>
        <v>0</v>
      </c>
      <c r="O38" s="112">
        <f t="shared" si="11"/>
        <v>0</v>
      </c>
      <c r="P38" s="113">
        <f t="shared" si="11"/>
        <v>0</v>
      </c>
      <c r="R38" s="72">
        <f t="shared" si="12"/>
        <v>0</v>
      </c>
    </row>
    <row r="39" spans="2:18" ht="23.25" customHeight="1">
      <c r="B39" s="81"/>
      <c r="C39" s="79"/>
      <c r="D39" s="75"/>
      <c r="E39" s="81"/>
      <c r="F39" s="76">
        <f t="shared" si="7"/>
        <v>0</v>
      </c>
      <c r="G39" s="75"/>
      <c r="H39" s="76">
        <f t="shared" si="13"/>
        <v>0</v>
      </c>
      <c r="I39" s="75"/>
      <c r="J39" s="76">
        <f t="shared" si="8"/>
        <v>0</v>
      </c>
      <c r="K39" s="75"/>
      <c r="L39" s="76">
        <f t="shared" si="9"/>
        <v>0</v>
      </c>
      <c r="M39" s="75"/>
      <c r="N39" s="76">
        <f t="shared" si="10"/>
        <v>0</v>
      </c>
      <c r="O39" s="112">
        <f t="shared" si="11"/>
        <v>0</v>
      </c>
      <c r="P39" s="113">
        <f t="shared" si="11"/>
        <v>0</v>
      </c>
      <c r="R39" s="72">
        <f t="shared" si="12"/>
        <v>0</v>
      </c>
    </row>
    <row r="40" spans="2:18" ht="23.25" customHeight="1">
      <c r="B40" s="81"/>
      <c r="C40" s="79"/>
      <c r="D40" s="75"/>
      <c r="E40" s="81"/>
      <c r="F40" s="76">
        <f t="shared" si="7"/>
        <v>0</v>
      </c>
      <c r="G40" s="75"/>
      <c r="H40" s="76">
        <f t="shared" si="13"/>
        <v>0</v>
      </c>
      <c r="I40" s="75"/>
      <c r="J40" s="76">
        <f t="shared" si="8"/>
        <v>0</v>
      </c>
      <c r="K40" s="75"/>
      <c r="L40" s="76">
        <f t="shared" si="9"/>
        <v>0</v>
      </c>
      <c r="M40" s="75"/>
      <c r="N40" s="76">
        <f t="shared" si="10"/>
        <v>0</v>
      </c>
      <c r="O40" s="112">
        <f t="shared" si="11"/>
        <v>0</v>
      </c>
      <c r="P40" s="113">
        <f t="shared" si="11"/>
        <v>0</v>
      </c>
      <c r="R40" s="72">
        <f t="shared" si="12"/>
        <v>0</v>
      </c>
    </row>
    <row r="41" spans="2:18" ht="23.25" customHeight="1">
      <c r="B41" s="81"/>
      <c r="C41" s="79"/>
      <c r="D41" s="75"/>
      <c r="E41" s="81"/>
      <c r="F41" s="76">
        <f t="shared" si="7"/>
        <v>0</v>
      </c>
      <c r="G41" s="75"/>
      <c r="H41" s="76">
        <f t="shared" si="13"/>
        <v>0</v>
      </c>
      <c r="I41" s="75"/>
      <c r="J41" s="76">
        <f t="shared" si="8"/>
        <v>0</v>
      </c>
      <c r="K41" s="75"/>
      <c r="L41" s="76">
        <f t="shared" si="9"/>
        <v>0</v>
      </c>
      <c r="M41" s="75"/>
      <c r="N41" s="76">
        <f t="shared" si="10"/>
        <v>0</v>
      </c>
      <c r="O41" s="112">
        <f t="shared" si="11"/>
        <v>0</v>
      </c>
      <c r="P41" s="113">
        <f t="shared" si="11"/>
        <v>0</v>
      </c>
      <c r="R41" s="72">
        <f t="shared" si="12"/>
        <v>0</v>
      </c>
    </row>
    <row r="42" spans="2:18" ht="23.25" customHeight="1">
      <c r="B42" s="81"/>
      <c r="C42" s="79"/>
      <c r="D42" s="75"/>
      <c r="E42" s="81"/>
      <c r="F42" s="76">
        <f t="shared" si="7"/>
        <v>0</v>
      </c>
      <c r="G42" s="75"/>
      <c r="H42" s="76">
        <f t="shared" si="13"/>
        <v>0</v>
      </c>
      <c r="I42" s="75"/>
      <c r="J42" s="76">
        <f t="shared" si="8"/>
        <v>0</v>
      </c>
      <c r="K42" s="75"/>
      <c r="L42" s="76">
        <f t="shared" si="9"/>
        <v>0</v>
      </c>
      <c r="M42" s="75"/>
      <c r="N42" s="76">
        <f t="shared" si="10"/>
        <v>0</v>
      </c>
      <c r="O42" s="112">
        <f t="shared" si="11"/>
        <v>0</v>
      </c>
      <c r="P42" s="113">
        <f t="shared" si="11"/>
        <v>0</v>
      </c>
      <c r="R42" s="72">
        <f t="shared" si="12"/>
        <v>0</v>
      </c>
    </row>
    <row r="43" spans="2:18" ht="23.25" customHeight="1">
      <c r="B43" s="81"/>
      <c r="C43" s="79"/>
      <c r="D43" s="75"/>
      <c r="E43" s="81"/>
      <c r="F43" s="76">
        <f t="shared" si="7"/>
        <v>0</v>
      </c>
      <c r="G43" s="75"/>
      <c r="H43" s="76">
        <f t="shared" si="13"/>
        <v>0</v>
      </c>
      <c r="I43" s="75"/>
      <c r="J43" s="76">
        <f t="shared" si="8"/>
        <v>0</v>
      </c>
      <c r="K43" s="75"/>
      <c r="L43" s="76">
        <f t="shared" si="9"/>
        <v>0</v>
      </c>
      <c r="M43" s="75"/>
      <c r="N43" s="76">
        <f t="shared" si="10"/>
        <v>0</v>
      </c>
      <c r="O43" s="112">
        <f t="shared" si="11"/>
        <v>0</v>
      </c>
      <c r="P43" s="113">
        <f t="shared" si="11"/>
        <v>0</v>
      </c>
      <c r="R43" s="72">
        <f t="shared" si="12"/>
        <v>0</v>
      </c>
    </row>
    <row r="44" spans="2:18" ht="23.25" customHeight="1">
      <c r="B44" s="81"/>
      <c r="C44" s="79"/>
      <c r="D44" s="75"/>
      <c r="E44" s="81"/>
      <c r="F44" s="76">
        <f t="shared" si="7"/>
        <v>0</v>
      </c>
      <c r="G44" s="75"/>
      <c r="H44" s="76">
        <f t="shared" si="13"/>
        <v>0</v>
      </c>
      <c r="I44" s="75"/>
      <c r="J44" s="76">
        <f t="shared" si="8"/>
        <v>0</v>
      </c>
      <c r="K44" s="75"/>
      <c r="L44" s="76">
        <f t="shared" si="9"/>
        <v>0</v>
      </c>
      <c r="M44" s="75"/>
      <c r="N44" s="76">
        <f t="shared" si="10"/>
        <v>0</v>
      </c>
      <c r="O44" s="112">
        <f t="shared" si="11"/>
        <v>0</v>
      </c>
      <c r="P44" s="113">
        <f t="shared" si="11"/>
        <v>0</v>
      </c>
      <c r="R44" s="72">
        <f t="shared" si="12"/>
        <v>0</v>
      </c>
    </row>
    <row r="45" spans="2:18" ht="23.25" customHeight="1">
      <c r="B45" s="81"/>
      <c r="C45" s="79"/>
      <c r="D45" s="75"/>
      <c r="E45" s="81"/>
      <c r="F45" s="76">
        <f t="shared" si="7"/>
        <v>0</v>
      </c>
      <c r="G45" s="75"/>
      <c r="H45" s="76">
        <f t="shared" si="13"/>
        <v>0</v>
      </c>
      <c r="I45" s="75"/>
      <c r="J45" s="76">
        <f t="shared" si="8"/>
        <v>0</v>
      </c>
      <c r="K45" s="75"/>
      <c r="L45" s="76">
        <f t="shared" si="9"/>
        <v>0</v>
      </c>
      <c r="M45" s="75"/>
      <c r="N45" s="76">
        <f t="shared" si="10"/>
        <v>0</v>
      </c>
      <c r="O45" s="112">
        <f t="shared" si="11"/>
        <v>0</v>
      </c>
      <c r="P45" s="113">
        <f t="shared" si="11"/>
        <v>0</v>
      </c>
      <c r="R45" s="72">
        <f t="shared" si="12"/>
        <v>0</v>
      </c>
    </row>
    <row r="46" spans="2:18" ht="23.25" customHeight="1">
      <c r="B46" s="81"/>
      <c r="C46" s="79"/>
      <c r="D46" s="75"/>
      <c r="E46" s="81"/>
      <c r="F46" s="76">
        <f t="shared" si="7"/>
        <v>0</v>
      </c>
      <c r="G46" s="75"/>
      <c r="H46" s="76">
        <f t="shared" si="13"/>
        <v>0</v>
      </c>
      <c r="I46" s="75"/>
      <c r="J46" s="76">
        <f t="shared" si="8"/>
        <v>0</v>
      </c>
      <c r="K46" s="75"/>
      <c r="L46" s="76">
        <f t="shared" si="9"/>
        <v>0</v>
      </c>
      <c r="M46" s="75"/>
      <c r="N46" s="76">
        <f t="shared" si="10"/>
        <v>0</v>
      </c>
      <c r="O46" s="112">
        <f t="shared" si="11"/>
        <v>0</v>
      </c>
      <c r="P46" s="113">
        <f t="shared" si="11"/>
        <v>0</v>
      </c>
      <c r="R46" s="72">
        <f t="shared" si="12"/>
        <v>0</v>
      </c>
    </row>
    <row r="47" spans="2:18" ht="23.25" customHeight="1">
      <c r="B47" s="81"/>
      <c r="C47" s="79"/>
      <c r="D47" s="75"/>
      <c r="E47" s="81"/>
      <c r="F47" s="76">
        <f t="shared" si="7"/>
        <v>0</v>
      </c>
      <c r="G47" s="75"/>
      <c r="H47" s="76">
        <f t="shared" si="13"/>
        <v>0</v>
      </c>
      <c r="I47" s="75"/>
      <c r="J47" s="76">
        <f t="shared" si="8"/>
        <v>0</v>
      </c>
      <c r="K47" s="75"/>
      <c r="L47" s="76">
        <f t="shared" si="9"/>
        <v>0</v>
      </c>
      <c r="M47" s="75"/>
      <c r="N47" s="76">
        <f t="shared" si="10"/>
        <v>0</v>
      </c>
      <c r="O47" s="112">
        <f t="shared" si="11"/>
        <v>0</v>
      </c>
      <c r="P47" s="113">
        <f t="shared" si="11"/>
        <v>0</v>
      </c>
      <c r="R47" s="72">
        <f t="shared" si="12"/>
        <v>0</v>
      </c>
    </row>
    <row r="48" spans="2:18" ht="23.25" customHeight="1">
      <c r="B48" s="81"/>
      <c r="C48" s="79"/>
      <c r="D48" s="75"/>
      <c r="E48" s="81"/>
      <c r="F48" s="76">
        <f t="shared" si="7"/>
        <v>0</v>
      </c>
      <c r="G48" s="75"/>
      <c r="H48" s="76">
        <f t="shared" si="13"/>
        <v>0</v>
      </c>
      <c r="I48" s="75"/>
      <c r="J48" s="76">
        <f t="shared" si="8"/>
        <v>0</v>
      </c>
      <c r="K48" s="75"/>
      <c r="L48" s="76">
        <f t="shared" si="9"/>
        <v>0</v>
      </c>
      <c r="M48" s="75"/>
      <c r="N48" s="76">
        <f t="shared" si="10"/>
        <v>0</v>
      </c>
      <c r="O48" s="112">
        <f t="shared" si="11"/>
        <v>0</v>
      </c>
      <c r="P48" s="113">
        <f t="shared" si="11"/>
        <v>0</v>
      </c>
      <c r="R48" s="72">
        <f t="shared" si="12"/>
        <v>0</v>
      </c>
    </row>
    <row r="49" spans="2:18" ht="23.25" customHeight="1">
      <c r="B49" s="81"/>
      <c r="C49" s="79"/>
      <c r="D49" s="75"/>
      <c r="E49" s="81"/>
      <c r="F49" s="76">
        <f t="shared" si="7"/>
        <v>0</v>
      </c>
      <c r="G49" s="75"/>
      <c r="H49" s="76">
        <f t="shared" si="13"/>
        <v>0</v>
      </c>
      <c r="I49" s="75"/>
      <c r="J49" s="76">
        <f t="shared" si="8"/>
        <v>0</v>
      </c>
      <c r="K49" s="75"/>
      <c r="L49" s="76">
        <f t="shared" si="9"/>
        <v>0</v>
      </c>
      <c r="M49" s="75"/>
      <c r="N49" s="76">
        <f t="shared" si="10"/>
        <v>0</v>
      </c>
      <c r="O49" s="112">
        <f t="shared" si="11"/>
        <v>0</v>
      </c>
      <c r="P49" s="113">
        <f t="shared" si="11"/>
        <v>0</v>
      </c>
      <c r="R49" s="72">
        <f t="shared" si="12"/>
        <v>0</v>
      </c>
    </row>
    <row r="50" spans="2:18" ht="23.25" customHeight="1">
      <c r="B50" s="81"/>
      <c r="C50" s="79"/>
      <c r="D50" s="75"/>
      <c r="E50" s="81"/>
      <c r="F50" s="76">
        <f t="shared" si="7"/>
        <v>0</v>
      </c>
      <c r="G50" s="75"/>
      <c r="H50" s="76">
        <f t="shared" si="13"/>
        <v>0</v>
      </c>
      <c r="I50" s="75"/>
      <c r="J50" s="76">
        <f t="shared" si="8"/>
        <v>0</v>
      </c>
      <c r="K50" s="75"/>
      <c r="L50" s="76">
        <f t="shared" si="9"/>
        <v>0</v>
      </c>
      <c r="M50" s="75"/>
      <c r="N50" s="76">
        <f t="shared" si="10"/>
        <v>0</v>
      </c>
      <c r="O50" s="112">
        <f t="shared" si="11"/>
        <v>0</v>
      </c>
      <c r="P50" s="113">
        <f t="shared" si="11"/>
        <v>0</v>
      </c>
      <c r="R50" s="72">
        <f t="shared" si="12"/>
        <v>0</v>
      </c>
    </row>
    <row r="51" spans="2:18" ht="23.25" customHeight="1">
      <c r="B51" s="81"/>
      <c r="C51" s="79"/>
      <c r="D51" s="81"/>
      <c r="E51" s="81"/>
      <c r="F51" s="81">
        <f t="shared" si="7"/>
        <v>0</v>
      </c>
      <c r="G51" s="75"/>
      <c r="H51" s="76">
        <f t="shared" si="13"/>
        <v>0</v>
      </c>
      <c r="I51" s="75"/>
      <c r="J51" s="76">
        <f t="shared" si="8"/>
        <v>0</v>
      </c>
      <c r="K51" s="75"/>
      <c r="L51" s="76">
        <f t="shared" si="9"/>
        <v>0</v>
      </c>
      <c r="M51" s="75"/>
      <c r="N51" s="76">
        <f t="shared" si="10"/>
        <v>0</v>
      </c>
      <c r="O51" s="112">
        <f t="shared" si="11"/>
        <v>0</v>
      </c>
      <c r="P51" s="113">
        <f t="shared" si="11"/>
        <v>0</v>
      </c>
      <c r="R51" s="72">
        <f t="shared" si="12"/>
        <v>0</v>
      </c>
    </row>
    <row r="52" spans="2:18" ht="23.25" customHeight="1">
      <c r="B52" s="81"/>
      <c r="C52" s="79"/>
      <c r="D52" s="81"/>
      <c r="E52" s="81"/>
      <c r="F52" s="81">
        <f t="shared" si="7"/>
        <v>0</v>
      </c>
      <c r="G52" s="75"/>
      <c r="H52" s="76">
        <f t="shared" si="13"/>
        <v>0</v>
      </c>
      <c r="I52" s="75"/>
      <c r="J52" s="76">
        <f t="shared" si="8"/>
        <v>0</v>
      </c>
      <c r="K52" s="75"/>
      <c r="L52" s="76">
        <f t="shared" si="9"/>
        <v>0</v>
      </c>
      <c r="M52" s="75"/>
      <c r="N52" s="76">
        <f t="shared" si="10"/>
        <v>0</v>
      </c>
      <c r="O52" s="112">
        <f t="shared" si="11"/>
        <v>0</v>
      </c>
      <c r="P52" s="113">
        <f t="shared" si="11"/>
        <v>0</v>
      </c>
      <c r="R52" s="72">
        <f t="shared" si="12"/>
        <v>0</v>
      </c>
    </row>
    <row r="53" spans="2:18" ht="23.25" customHeight="1">
      <c r="B53" s="81"/>
      <c r="C53" s="79"/>
      <c r="D53" s="81"/>
      <c r="E53" s="81"/>
      <c r="F53" s="81">
        <f t="shared" si="7"/>
        <v>0</v>
      </c>
      <c r="G53" s="75"/>
      <c r="H53" s="76">
        <f t="shared" si="13"/>
        <v>0</v>
      </c>
      <c r="I53" s="75"/>
      <c r="J53" s="76">
        <f t="shared" si="8"/>
        <v>0</v>
      </c>
      <c r="K53" s="75"/>
      <c r="L53" s="76">
        <f t="shared" si="9"/>
        <v>0</v>
      </c>
      <c r="M53" s="75"/>
      <c r="N53" s="76">
        <f t="shared" si="10"/>
        <v>0</v>
      </c>
      <c r="O53" s="112">
        <f t="shared" si="11"/>
        <v>0</v>
      </c>
      <c r="P53" s="113">
        <f t="shared" si="11"/>
        <v>0</v>
      </c>
      <c r="R53" s="72">
        <f t="shared" si="12"/>
        <v>0</v>
      </c>
    </row>
    <row r="54" spans="2:18" ht="23.25" customHeight="1">
      <c r="B54" s="81"/>
      <c r="C54" s="79"/>
      <c r="D54" s="81"/>
      <c r="E54" s="81"/>
      <c r="F54" s="81">
        <f t="shared" si="7"/>
        <v>0</v>
      </c>
      <c r="G54" s="75"/>
      <c r="H54" s="76">
        <f t="shared" si="13"/>
        <v>0</v>
      </c>
      <c r="I54" s="75"/>
      <c r="J54" s="76">
        <f t="shared" si="8"/>
        <v>0</v>
      </c>
      <c r="K54" s="75"/>
      <c r="L54" s="76">
        <f t="shared" si="9"/>
        <v>0</v>
      </c>
      <c r="M54" s="75"/>
      <c r="N54" s="76">
        <f t="shared" si="10"/>
        <v>0</v>
      </c>
      <c r="O54" s="112">
        <f t="shared" si="11"/>
        <v>0</v>
      </c>
      <c r="P54" s="113">
        <f t="shared" si="11"/>
        <v>0</v>
      </c>
      <c r="R54" s="72">
        <f t="shared" si="12"/>
        <v>0</v>
      </c>
    </row>
    <row r="55" spans="2:18" ht="23.25" customHeight="1">
      <c r="B55" s="81"/>
      <c r="C55" s="79"/>
      <c r="D55" s="81"/>
      <c r="E55" s="81"/>
      <c r="F55" s="81">
        <f t="shared" si="7"/>
        <v>0</v>
      </c>
      <c r="G55" s="75"/>
      <c r="H55" s="76">
        <f t="shared" si="13"/>
        <v>0</v>
      </c>
      <c r="I55" s="75"/>
      <c r="J55" s="76">
        <f t="shared" si="8"/>
        <v>0</v>
      </c>
      <c r="K55" s="75"/>
      <c r="L55" s="76">
        <f t="shared" si="9"/>
        <v>0</v>
      </c>
      <c r="M55" s="75"/>
      <c r="N55" s="76">
        <f t="shared" si="10"/>
        <v>0</v>
      </c>
      <c r="O55" s="112">
        <f t="shared" si="11"/>
        <v>0</v>
      </c>
      <c r="P55" s="113">
        <f t="shared" si="11"/>
        <v>0</v>
      </c>
      <c r="R55" s="72">
        <f t="shared" si="12"/>
        <v>0</v>
      </c>
    </row>
    <row r="56" spans="2:18" ht="7.5" customHeight="1"/>
  </sheetData>
  <mergeCells count="23">
    <mergeCell ref="C5:D5"/>
    <mergeCell ref="E5:H5"/>
    <mergeCell ref="K5:L5"/>
    <mergeCell ref="M5:P5"/>
    <mergeCell ref="B2:E2"/>
    <mergeCell ref="C4:D4"/>
    <mergeCell ref="E4:H4"/>
    <mergeCell ref="K4:L4"/>
    <mergeCell ref="M4:P4"/>
    <mergeCell ref="O7:P7"/>
    <mergeCell ref="B30:B31"/>
    <mergeCell ref="C30:F30"/>
    <mergeCell ref="G30:H30"/>
    <mergeCell ref="I30:J30"/>
    <mergeCell ref="K30:L30"/>
    <mergeCell ref="M30:N30"/>
    <mergeCell ref="O30:P30"/>
    <mergeCell ref="B7:B8"/>
    <mergeCell ref="C7:F7"/>
    <mergeCell ref="G7:H7"/>
    <mergeCell ref="I7:J7"/>
    <mergeCell ref="K7:L7"/>
    <mergeCell ref="M7:N7"/>
  </mergeCells>
  <phoneticPr fontId="5"/>
  <pageMargins left="0" right="0" top="0" bottom="0" header="0.51181102362204722" footer="0.51181102362204722"/>
  <pageSetup paperSize="9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請求書【雛形】10%</vt:lpstr>
      <vt:lpstr>請求内訳書【雛形】</vt:lpstr>
      <vt:lpstr>出来形および発注明細書【雛形】</vt:lpstr>
      <vt:lpstr>請求書《入力見本》</vt:lpstr>
      <vt:lpstr>請求内訳書≪入力見本≫</vt:lpstr>
      <vt:lpstr>出来形および発注明細書≪入力見本≫</vt:lpstr>
      <vt:lpstr>出来形および発注明細書【雛形】!Print_Area</vt:lpstr>
      <vt:lpstr>出来形および発注明細書≪入力見本≫!Print_Area</vt:lpstr>
      <vt:lpstr>請求書《入力見本》!Print_Area</vt:lpstr>
      <vt:lpstr>'請求書【雛形】10%'!Print_Area</vt:lpstr>
      <vt:lpstr>請求内訳書【雛形】!Print_Area</vt:lpstr>
      <vt:lpstr>請求内訳書≪入力見本≫!Print_Area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</dc:creator>
  <cp:lastModifiedBy>kusanoM9-PC</cp:lastModifiedBy>
  <cp:lastPrinted>2019-12-02T00:23:26Z</cp:lastPrinted>
  <dcterms:created xsi:type="dcterms:W3CDTF">2019-11-01T04:33:58Z</dcterms:created>
  <dcterms:modified xsi:type="dcterms:W3CDTF">2021-03-09T01:47:05Z</dcterms:modified>
</cp:coreProperties>
</file>